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30" activeTab="0"/>
  </bookViews>
  <sheets>
    <sheet name="GATS Data" sheetId="1" r:id="rId1"/>
  </sheets>
  <definedNames/>
  <calcPr fullCalcOnLoad="1"/>
</workbook>
</file>

<file path=xl/sharedStrings.xml><?xml version="1.0" encoding="utf-8"?>
<sst xmlns="http://schemas.openxmlformats.org/spreadsheetml/2006/main" count="206" uniqueCount="46">
  <si>
    <t>European Union-27</t>
  </si>
  <si>
    <t>Vietnam</t>
  </si>
  <si>
    <t>Philippines</t>
  </si>
  <si>
    <t>Italy(*)</t>
  </si>
  <si>
    <t>Area/Partners of Destination                         January - December</t>
  </si>
  <si>
    <t/>
  </si>
  <si>
    <t>Qty</t>
  </si>
  <si>
    <t>Mexico</t>
  </si>
  <si>
    <t>Notes:</t>
  </si>
  <si>
    <t>Period/Period %  Change (Value)</t>
  </si>
  <si>
    <t>3. Users should use cautious interpretation on QUANTITY reports using mixed units of measure. QUANTITY line items will only include statistics on the units of measure that are equal to, or are able to be converted to, the assigned unit of measure of the grouped commodities.</t>
  </si>
  <si>
    <t>India</t>
  </si>
  <si>
    <t>Cambodia</t>
  </si>
  <si>
    <t>Singapore</t>
  </si>
  <si>
    <t>--</t>
  </si>
  <si>
    <t>2. (*) denotes a country that is a summarization of its component countries.</t>
  </si>
  <si>
    <t>Period/Period %  Change (Qty)</t>
  </si>
  <si>
    <t>Jan - Jan 2024</t>
  </si>
  <si>
    <t>Colombia</t>
  </si>
  <si>
    <t>UOM</t>
  </si>
  <si>
    <t>1. Data Source: U.S. Census Bureau Trade Data</t>
  </si>
  <si>
    <t>United States Department of Agriculture</t>
  </si>
  <si>
    <t>Korea, South</t>
  </si>
  <si>
    <t>Thailand</t>
  </si>
  <si>
    <t>Product</t>
  </si>
  <si>
    <t>Foreign Agricultural Service</t>
  </si>
  <si>
    <t>China and Hong Kong</t>
  </si>
  <si>
    <t>4103302000 - SWN RW SKN PT FR</t>
  </si>
  <si>
    <t>Jan - Jan 2023</t>
  </si>
  <si>
    <t>Taiwan</t>
  </si>
  <si>
    <t xml:space="preserve">PCS  </t>
  </si>
  <si>
    <t>4. Product Group : Harmonized</t>
  </si>
  <si>
    <t>4103301000 - SWINE RAW SKIN</t>
  </si>
  <si>
    <t>Grand Total</t>
  </si>
  <si>
    <t>Value</t>
  </si>
  <si>
    <t>Barbados</t>
  </si>
  <si>
    <t>Partner</t>
  </si>
  <si>
    <t>El Salvador</t>
  </si>
  <si>
    <t>United Kingdom</t>
  </si>
  <si>
    <t>Ecuador</t>
  </si>
  <si>
    <t>Japan</t>
  </si>
  <si>
    <t>And Commodities Exported                         Cumulative To Date Quantities/Values in Thousands of Dollars</t>
  </si>
  <si>
    <t xml:space="preserve">  World Total</t>
  </si>
  <si>
    <t>Canada</t>
  </si>
  <si>
    <t>World Total</t>
  </si>
  <si>
    <t>South Korea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</si>
</sst>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d\,\ yyyy"/>
    <numFmt numFmtId="165" formatCode="_(* #,##0.0_);_(* \(#,##0.0\);_(* &quot;-&quot;??_);_(@_)"/>
    <numFmt numFmtId="166" formatCode="_(* #,##0_);_(* \(#,##0\);_(* &quot;-&quot;??_);_(@_)"/>
  </numFmts>
  <fonts count="36">
    <font>
      <sz val="10"/>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vertical="center"/>
    </xf>
    <xf numFmtId="164" fontId="0" fillId="0" borderId="0" xfId="0" applyNumberFormat="1"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alignment horizontal="center" vertical="center"/>
    </xf>
    <xf numFmtId="0" fontId="0" fillId="0" borderId="11" xfId="0" applyNumberFormat="1" applyBorder="1" applyAlignment="1">
      <alignment vertical="center"/>
    </xf>
    <xf numFmtId="3" fontId="0" fillId="0" borderId="11" xfId="0" applyNumberFormat="1" applyBorder="1" applyAlignment="1">
      <alignment vertical="center"/>
    </xf>
    <xf numFmtId="4" fontId="0" fillId="0" borderId="11" xfId="0" applyNumberFormat="1" applyBorder="1" applyAlignment="1">
      <alignment vertical="center"/>
    </xf>
    <xf numFmtId="166" fontId="0" fillId="0" borderId="11" xfId="42" applyNumberFormat="1" applyFont="1" applyBorder="1" applyAlignment="1">
      <alignment vertical="center"/>
    </xf>
    <xf numFmtId="9" fontId="0" fillId="0" borderId="11" xfId="57"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56"/>
  <sheetViews>
    <sheetView tabSelected="1" zoomScalePageLayoutView="0" workbookViewId="0" topLeftCell="A4">
      <selection activeCell="AE57" sqref="AE57"/>
    </sheetView>
  </sheetViews>
  <sheetFormatPr defaultColWidth="9.140625" defaultRowHeight="12.75" customHeight="1"/>
  <cols>
    <col min="1" max="1" width="20.28125" style="0" customWidth="1"/>
    <col min="2" max="2" width="32.421875" style="0" customWidth="1"/>
    <col min="3" max="3" width="6.421875" style="0" customWidth="1"/>
    <col min="4" max="4" width="8.57421875" style="0" hidden="1" customWidth="1"/>
    <col min="5" max="5" width="12.8515625" style="0" hidden="1" customWidth="1"/>
    <col min="6" max="6" width="8.7109375" style="0" hidden="1" customWidth="1"/>
    <col min="7" max="7" width="12.8515625" style="0" hidden="1" customWidth="1"/>
    <col min="8" max="8" width="7.7109375" style="0" hidden="1" customWidth="1"/>
    <col min="9" max="9" width="12.7109375" style="0" hidden="1" customWidth="1"/>
    <col min="10" max="10" width="7.7109375" style="0" hidden="1" customWidth="1"/>
    <col min="11" max="11" width="11.8515625" style="0" hidden="1" customWidth="1"/>
    <col min="12" max="12" width="7.7109375" style="0" hidden="1" customWidth="1"/>
    <col min="13" max="13" width="12.8515625" style="0" hidden="1" customWidth="1"/>
    <col min="14" max="14" width="7.7109375" style="0" hidden="1" customWidth="1"/>
    <col min="15" max="15" width="11.8515625" style="0" hidden="1" customWidth="1"/>
    <col min="16" max="16" width="7.7109375" style="0" hidden="1" customWidth="1"/>
    <col min="17" max="17" width="11.8515625" style="0" hidden="1" customWidth="1"/>
    <col min="18" max="18" width="7.7109375" style="0" hidden="1" customWidth="1"/>
    <col min="19" max="19" width="11.8515625" style="0" hidden="1" customWidth="1"/>
    <col min="20" max="20" width="7.7109375" style="0" hidden="1" customWidth="1"/>
    <col min="21" max="21" width="11.8515625" style="0" hidden="1" customWidth="1"/>
    <col min="22" max="22" width="7.7109375" style="0" hidden="1" customWidth="1"/>
    <col min="23" max="23" width="11.8515625" style="0" hidden="1" customWidth="1"/>
    <col min="24" max="24" width="7.7109375" style="0" hidden="1" customWidth="1"/>
    <col min="25" max="25" width="11.8515625" style="0" hidden="1" customWidth="1"/>
    <col min="26" max="26" width="6.7109375" style="0" customWidth="1"/>
    <col min="27" max="27" width="10.28125" style="0" customWidth="1"/>
    <col min="28" max="28" width="6.7109375" style="0" customWidth="1"/>
    <col min="29" max="29" width="10.28125" style="0" customWidth="1"/>
    <col min="30" max="30" width="29.421875" style="0" customWidth="1"/>
    <col min="31" max="31" width="27.8515625" style="0" customWidth="1"/>
  </cols>
  <sheetData>
    <row r="1" spans="1:12" ht="12.75" customHeight="1">
      <c r="A1" s="3">
        <v>45359.46150265848</v>
      </c>
      <c r="B1" s="4"/>
      <c r="C1" s="4"/>
      <c r="D1" s="4"/>
      <c r="E1" s="4"/>
      <c r="F1" s="4"/>
      <c r="G1" s="4"/>
      <c r="H1" s="4"/>
      <c r="I1" s="4"/>
      <c r="J1" s="4"/>
      <c r="K1" s="4"/>
      <c r="L1" s="4"/>
    </row>
    <row r="2" spans="1:12" ht="12.75" customHeight="1">
      <c r="A2" s="5" t="s">
        <v>21</v>
      </c>
      <c r="B2" s="4"/>
      <c r="C2" s="4"/>
      <c r="D2" s="4"/>
      <c r="E2" s="4"/>
      <c r="F2" s="4"/>
      <c r="G2" s="4"/>
      <c r="H2" s="4"/>
      <c r="I2" s="4"/>
      <c r="J2" s="4"/>
      <c r="K2" s="4"/>
      <c r="L2" s="4"/>
    </row>
    <row r="3" spans="1:12" ht="12.75" customHeight="1">
      <c r="A3" s="5" t="s">
        <v>25</v>
      </c>
      <c r="B3" s="4"/>
      <c r="C3" s="4"/>
      <c r="D3" s="4"/>
      <c r="E3" s="4"/>
      <c r="F3" s="4"/>
      <c r="G3" s="4"/>
      <c r="H3" s="4"/>
      <c r="I3" s="4"/>
      <c r="J3" s="4"/>
      <c r="K3" s="4"/>
      <c r="L3" s="4"/>
    </row>
    <row r="4" spans="1:12" ht="12.75" customHeight="1">
      <c r="A4" s="4"/>
      <c r="B4" s="4"/>
      <c r="C4" s="4"/>
      <c r="D4" s="4"/>
      <c r="E4" s="4"/>
      <c r="F4" s="4"/>
      <c r="G4" s="4"/>
      <c r="H4" s="4"/>
      <c r="I4" s="4"/>
      <c r="J4" s="4"/>
      <c r="K4" s="4"/>
      <c r="L4" s="4"/>
    </row>
    <row r="5" spans="1:12" ht="12.75" customHeight="1">
      <c r="A5" s="4"/>
      <c r="B5" s="4"/>
      <c r="C5" s="4"/>
      <c r="D5" s="4"/>
      <c r="E5" s="4"/>
      <c r="F5" s="4"/>
      <c r="G5" s="4"/>
      <c r="H5" s="4"/>
      <c r="I5" s="4"/>
      <c r="J5" s="4"/>
      <c r="K5" s="4"/>
      <c r="L5" s="4"/>
    </row>
    <row r="6" spans="1:12" ht="12.75" customHeight="1">
      <c r="A6" s="6" t="s">
        <v>4</v>
      </c>
      <c r="B6" s="4"/>
      <c r="C6" s="4"/>
      <c r="D6" s="4"/>
      <c r="E6" s="4"/>
      <c r="F6" s="4"/>
      <c r="G6" s="4"/>
      <c r="H6" s="4"/>
      <c r="I6" s="4"/>
      <c r="J6" s="4"/>
      <c r="K6" s="4"/>
      <c r="L6" s="4"/>
    </row>
    <row r="7" spans="1:12" ht="12.75" customHeight="1">
      <c r="A7" s="6" t="s">
        <v>41</v>
      </c>
      <c r="B7" s="4"/>
      <c r="C7" s="4"/>
      <c r="D7" s="4"/>
      <c r="E7" s="4"/>
      <c r="F7" s="4"/>
      <c r="G7" s="4"/>
      <c r="H7" s="4"/>
      <c r="I7" s="4"/>
      <c r="J7" s="4"/>
      <c r="K7" s="4"/>
      <c r="L7" s="4"/>
    </row>
    <row r="9" spans="1:31" ht="12.75" customHeight="1">
      <c r="A9" s="1"/>
      <c r="B9" s="1"/>
      <c r="C9" s="1"/>
      <c r="D9" s="7">
        <v>2013</v>
      </c>
      <c r="E9" s="7"/>
      <c r="F9" s="7">
        <v>2014</v>
      </c>
      <c r="G9" s="7"/>
      <c r="H9" s="7">
        <v>2015</v>
      </c>
      <c r="I9" s="7"/>
      <c r="J9" s="7">
        <v>2016</v>
      </c>
      <c r="K9" s="7"/>
      <c r="L9" s="7">
        <v>2017</v>
      </c>
      <c r="M9" s="7"/>
      <c r="N9" s="7">
        <v>2018</v>
      </c>
      <c r="O9" s="7"/>
      <c r="P9" s="7">
        <v>2019</v>
      </c>
      <c r="Q9" s="7"/>
      <c r="R9" s="7">
        <v>2020</v>
      </c>
      <c r="S9" s="7"/>
      <c r="T9" s="7">
        <v>2021</v>
      </c>
      <c r="U9" s="7"/>
      <c r="V9" s="7">
        <v>2022</v>
      </c>
      <c r="W9" s="7"/>
      <c r="X9" s="7">
        <v>2023</v>
      </c>
      <c r="Y9" s="7"/>
      <c r="Z9" s="7" t="s">
        <v>28</v>
      </c>
      <c r="AA9" s="7"/>
      <c r="AB9" s="7" t="s">
        <v>17</v>
      </c>
      <c r="AC9" s="7"/>
      <c r="AD9" s="1" t="s">
        <v>5</v>
      </c>
      <c r="AE9" s="1" t="s">
        <v>5</v>
      </c>
    </row>
    <row r="10" spans="1:31" ht="12.75" customHeight="1">
      <c r="A10" s="1" t="s">
        <v>36</v>
      </c>
      <c r="B10" s="1" t="s">
        <v>24</v>
      </c>
      <c r="C10" s="1" t="s">
        <v>19</v>
      </c>
      <c r="D10" s="1" t="s">
        <v>34</v>
      </c>
      <c r="E10" s="1" t="s">
        <v>6</v>
      </c>
      <c r="F10" s="1" t="s">
        <v>34</v>
      </c>
      <c r="G10" s="1" t="s">
        <v>6</v>
      </c>
      <c r="H10" s="1" t="s">
        <v>34</v>
      </c>
      <c r="I10" s="1" t="s">
        <v>6</v>
      </c>
      <c r="J10" s="1" t="s">
        <v>34</v>
      </c>
      <c r="K10" s="1" t="s">
        <v>6</v>
      </c>
      <c r="L10" s="1" t="s">
        <v>34</v>
      </c>
      <c r="M10" s="1" t="s">
        <v>6</v>
      </c>
      <c r="N10" s="1" t="s">
        <v>34</v>
      </c>
      <c r="O10" s="1" t="s">
        <v>6</v>
      </c>
      <c r="P10" s="1" t="s">
        <v>34</v>
      </c>
      <c r="Q10" s="1" t="s">
        <v>6</v>
      </c>
      <c r="R10" s="1" t="s">
        <v>34</v>
      </c>
      <c r="S10" s="1" t="s">
        <v>6</v>
      </c>
      <c r="T10" s="1" t="s">
        <v>34</v>
      </c>
      <c r="U10" s="1" t="s">
        <v>6</v>
      </c>
      <c r="V10" s="1" t="s">
        <v>34</v>
      </c>
      <c r="W10" s="1" t="s">
        <v>6</v>
      </c>
      <c r="X10" s="1" t="s">
        <v>34</v>
      </c>
      <c r="Y10" s="1" t="s">
        <v>6</v>
      </c>
      <c r="Z10" s="1" t="s">
        <v>34</v>
      </c>
      <c r="AA10" s="1" t="s">
        <v>6</v>
      </c>
      <c r="AB10" s="1" t="s">
        <v>34</v>
      </c>
      <c r="AC10" s="1" t="s">
        <v>6</v>
      </c>
      <c r="AD10" s="1" t="s">
        <v>9</v>
      </c>
      <c r="AE10" s="1" t="s">
        <v>16</v>
      </c>
    </row>
    <row r="11" spans="1:31" ht="12.75" customHeight="1">
      <c r="A11" s="2" t="s">
        <v>44</v>
      </c>
      <c r="B11" s="2" t="s">
        <v>5</v>
      </c>
      <c r="C11" s="2" t="s">
        <v>5</v>
      </c>
      <c r="D11" s="2" t="s">
        <v>5</v>
      </c>
      <c r="E11" s="2" t="s">
        <v>5</v>
      </c>
      <c r="F11" s="2" t="s">
        <v>5</v>
      </c>
      <c r="G11" s="2" t="s">
        <v>5</v>
      </c>
      <c r="H11" s="2" t="s">
        <v>5</v>
      </c>
      <c r="I11" s="2" t="s">
        <v>5</v>
      </c>
      <c r="J11" s="2" t="s">
        <v>5</v>
      </c>
      <c r="K11" s="2" t="s">
        <v>5</v>
      </c>
      <c r="L11" s="2" t="s">
        <v>5</v>
      </c>
      <c r="M11" s="2" t="s">
        <v>5</v>
      </c>
      <c r="N11" s="2" t="s">
        <v>5</v>
      </c>
      <c r="O11" s="2" t="s">
        <v>5</v>
      </c>
      <c r="P11" s="2" t="s">
        <v>5</v>
      </c>
      <c r="Q11" s="2" t="s">
        <v>5</v>
      </c>
      <c r="R11" s="2" t="s">
        <v>5</v>
      </c>
      <c r="S11" s="2" t="s">
        <v>5</v>
      </c>
      <c r="T11" s="2" t="s">
        <v>5</v>
      </c>
      <c r="U11" s="2" t="s">
        <v>5</v>
      </c>
      <c r="V11" s="2" t="s">
        <v>5</v>
      </c>
      <c r="W11" s="2" t="s">
        <v>5</v>
      </c>
      <c r="X11" s="2" t="s">
        <v>5</v>
      </c>
      <c r="Y11" s="2" t="s">
        <v>5</v>
      </c>
      <c r="Z11" s="11">
        <f>SUM(Z12:Z13)</f>
        <v>2493</v>
      </c>
      <c r="AA11" s="11">
        <f>SUM(AA12:AA13)</f>
        <v>196423</v>
      </c>
      <c r="AB11" s="11">
        <f>SUM(AB12:AB13)</f>
        <v>1221</v>
      </c>
      <c r="AC11" s="11">
        <f>SUM(AC12:AC13)</f>
        <v>115161</v>
      </c>
      <c r="AD11" s="12">
        <f>((AB11-Z11)/Z11)</f>
        <v>-0.5102286401925391</v>
      </c>
      <c r="AE11" s="12">
        <f>((AC11-AA11)/AA11)</f>
        <v>-0.4137091888424472</v>
      </c>
    </row>
    <row r="12" spans="1:31" ht="12.75" customHeight="1" hidden="1">
      <c r="A12" s="2" t="s">
        <v>42</v>
      </c>
      <c r="B12" s="2" t="s">
        <v>32</v>
      </c>
      <c r="C12" s="2" t="s">
        <v>30</v>
      </c>
      <c r="D12" s="9">
        <v>34357</v>
      </c>
      <c r="E12" s="10">
        <v>3010468</v>
      </c>
      <c r="F12" s="9">
        <v>23999</v>
      </c>
      <c r="G12" s="10">
        <v>2196122</v>
      </c>
      <c r="H12" s="9">
        <v>11217</v>
      </c>
      <c r="I12" s="10">
        <v>897383</v>
      </c>
      <c r="J12" s="9">
        <v>14821</v>
      </c>
      <c r="K12" s="10">
        <v>1058399</v>
      </c>
      <c r="L12" s="9">
        <v>30433</v>
      </c>
      <c r="M12" s="10">
        <v>2290389</v>
      </c>
      <c r="N12" s="9">
        <v>29575</v>
      </c>
      <c r="O12" s="10">
        <v>2047290</v>
      </c>
      <c r="P12" s="9">
        <v>14201</v>
      </c>
      <c r="Q12" s="10">
        <v>943279</v>
      </c>
      <c r="R12" s="9">
        <v>14642</v>
      </c>
      <c r="S12" s="10">
        <v>945703</v>
      </c>
      <c r="T12" s="9">
        <v>18752</v>
      </c>
      <c r="U12" s="10">
        <v>1207038</v>
      </c>
      <c r="V12" s="9">
        <v>19699</v>
      </c>
      <c r="W12" s="10">
        <v>1361658</v>
      </c>
      <c r="X12" s="9">
        <v>21004</v>
      </c>
      <c r="Y12" s="10">
        <v>1383134</v>
      </c>
      <c r="Z12" s="11">
        <v>2170</v>
      </c>
      <c r="AA12" s="11">
        <v>142074</v>
      </c>
      <c r="AB12" s="11">
        <v>935</v>
      </c>
      <c r="AC12" s="11">
        <v>60052</v>
      </c>
      <c r="AD12" s="12">
        <f aca="true" t="shared" si="0" ref="AD12:AD32">((AB12-Z12)/Z12)</f>
        <v>-0.5691244239631337</v>
      </c>
      <c r="AE12" s="12">
        <f aca="true" t="shared" si="1" ref="AE12:AE32">((AC12-AA12)/AA12)</f>
        <v>-0.5773188620014922</v>
      </c>
    </row>
    <row r="13" spans="1:31" ht="12.75" customHeight="1" hidden="1">
      <c r="A13" s="2" t="s">
        <v>42</v>
      </c>
      <c r="B13" s="2" t="s">
        <v>27</v>
      </c>
      <c r="C13" s="2" t="s">
        <v>30</v>
      </c>
      <c r="D13" s="9">
        <v>23134</v>
      </c>
      <c r="E13" s="10">
        <v>2318397</v>
      </c>
      <c r="F13" s="9">
        <v>30769</v>
      </c>
      <c r="G13" s="10">
        <v>4557086</v>
      </c>
      <c r="H13" s="9">
        <v>28109</v>
      </c>
      <c r="I13" s="10">
        <v>4973866</v>
      </c>
      <c r="J13" s="9">
        <v>17956</v>
      </c>
      <c r="K13" s="10">
        <v>3397219</v>
      </c>
      <c r="L13" s="9">
        <v>18231</v>
      </c>
      <c r="M13" s="10">
        <v>2813958</v>
      </c>
      <c r="N13" s="9">
        <v>10319</v>
      </c>
      <c r="O13" s="10">
        <v>1583519</v>
      </c>
      <c r="P13" s="9">
        <v>6071</v>
      </c>
      <c r="Q13" s="10">
        <v>1144504</v>
      </c>
      <c r="R13" s="9">
        <v>5482</v>
      </c>
      <c r="S13" s="10">
        <v>1080770</v>
      </c>
      <c r="T13" s="9">
        <v>7414</v>
      </c>
      <c r="U13" s="10">
        <v>1183093</v>
      </c>
      <c r="V13" s="9">
        <v>8614</v>
      </c>
      <c r="W13" s="10">
        <v>1649422</v>
      </c>
      <c r="X13" s="9">
        <v>4189</v>
      </c>
      <c r="Y13" s="10">
        <v>698072</v>
      </c>
      <c r="Z13" s="11">
        <v>323</v>
      </c>
      <c r="AA13" s="11">
        <v>54349</v>
      </c>
      <c r="AB13" s="11">
        <v>286</v>
      </c>
      <c r="AC13" s="11">
        <v>55109</v>
      </c>
      <c r="AD13" s="12">
        <f t="shared" si="0"/>
        <v>-0.11455108359133127</v>
      </c>
      <c r="AE13" s="12">
        <f t="shared" si="1"/>
        <v>0.013983697952124233</v>
      </c>
    </row>
    <row r="14" spans="1:31" ht="12.75" customHeight="1">
      <c r="A14" s="2" t="s">
        <v>7</v>
      </c>
      <c r="B14" s="2"/>
      <c r="C14" s="2"/>
      <c r="D14" s="9"/>
      <c r="E14" s="10"/>
      <c r="F14" s="9"/>
      <c r="G14" s="10"/>
      <c r="H14" s="9"/>
      <c r="I14" s="10"/>
      <c r="J14" s="9"/>
      <c r="K14" s="10"/>
      <c r="L14" s="9"/>
      <c r="M14" s="10"/>
      <c r="N14" s="9"/>
      <c r="O14" s="10"/>
      <c r="P14" s="9"/>
      <c r="Q14" s="10"/>
      <c r="R14" s="9"/>
      <c r="S14" s="10"/>
      <c r="T14" s="9"/>
      <c r="U14" s="10"/>
      <c r="V14" s="9"/>
      <c r="W14" s="10"/>
      <c r="X14" s="9"/>
      <c r="Y14" s="10"/>
      <c r="Z14" s="11">
        <f>SUM(Z15:Z16)</f>
        <v>724</v>
      </c>
      <c r="AA14" s="11">
        <f>SUM(AA15:AA16)</f>
        <v>68448</v>
      </c>
      <c r="AB14" s="11">
        <f>SUM(AB15:AB16)</f>
        <v>473</v>
      </c>
      <c r="AC14" s="11">
        <f>SUM(AC15:AC16)</f>
        <v>42223</v>
      </c>
      <c r="AD14" s="12">
        <f t="shared" si="0"/>
        <v>-0.34668508287292815</v>
      </c>
      <c r="AE14" s="12">
        <f t="shared" si="1"/>
        <v>-0.38313756428237494</v>
      </c>
    </row>
    <row r="15" spans="1:31" ht="12.75" customHeight="1" hidden="1">
      <c r="A15" s="2" t="s">
        <v>7</v>
      </c>
      <c r="B15" s="2" t="s">
        <v>32</v>
      </c>
      <c r="C15" s="2" t="s">
        <v>30</v>
      </c>
      <c r="D15" s="9">
        <v>14059</v>
      </c>
      <c r="E15" s="10">
        <v>1083917</v>
      </c>
      <c r="F15" s="9">
        <v>11465</v>
      </c>
      <c r="G15" s="10">
        <v>977767</v>
      </c>
      <c r="H15" s="9">
        <v>8334</v>
      </c>
      <c r="I15" s="10">
        <v>694239</v>
      </c>
      <c r="J15" s="9">
        <v>8578</v>
      </c>
      <c r="K15" s="10">
        <v>634627</v>
      </c>
      <c r="L15" s="9">
        <v>6153</v>
      </c>
      <c r="M15" s="10">
        <v>615359</v>
      </c>
      <c r="N15" s="9">
        <v>6235</v>
      </c>
      <c r="O15" s="10">
        <v>562970</v>
      </c>
      <c r="P15" s="9">
        <v>4466</v>
      </c>
      <c r="Q15" s="10">
        <v>306493</v>
      </c>
      <c r="R15" s="9">
        <v>2267</v>
      </c>
      <c r="S15" s="10">
        <v>140138</v>
      </c>
      <c r="T15" s="9">
        <v>6146</v>
      </c>
      <c r="U15" s="10">
        <v>399355</v>
      </c>
      <c r="V15" s="9">
        <v>6981</v>
      </c>
      <c r="W15" s="10">
        <v>556282</v>
      </c>
      <c r="X15" s="9">
        <v>6931</v>
      </c>
      <c r="Y15" s="10">
        <v>491659</v>
      </c>
      <c r="Z15" s="11">
        <v>593</v>
      </c>
      <c r="AA15" s="11">
        <v>43358</v>
      </c>
      <c r="AB15" s="11">
        <v>401</v>
      </c>
      <c r="AC15" s="11">
        <v>28853</v>
      </c>
      <c r="AD15" s="12">
        <f t="shared" si="0"/>
        <v>-0.32377740303541314</v>
      </c>
      <c r="AE15" s="12">
        <f t="shared" si="1"/>
        <v>-0.3345403385765026</v>
      </c>
    </row>
    <row r="16" spans="1:31" ht="12.75" customHeight="1" hidden="1">
      <c r="A16" s="2" t="s">
        <v>7</v>
      </c>
      <c r="B16" s="2" t="s">
        <v>27</v>
      </c>
      <c r="C16" s="2" t="s">
        <v>30</v>
      </c>
      <c r="D16" s="9">
        <v>16265</v>
      </c>
      <c r="E16" s="10">
        <v>1439821</v>
      </c>
      <c r="F16" s="9">
        <v>15246</v>
      </c>
      <c r="G16" s="10">
        <v>1542441</v>
      </c>
      <c r="H16" s="9">
        <v>11123</v>
      </c>
      <c r="I16" s="10">
        <v>1598951</v>
      </c>
      <c r="J16" s="9">
        <v>8621</v>
      </c>
      <c r="K16" s="10">
        <v>1289865</v>
      </c>
      <c r="L16" s="9">
        <v>9487</v>
      </c>
      <c r="M16" s="10">
        <v>1198877</v>
      </c>
      <c r="N16" s="9">
        <v>7661</v>
      </c>
      <c r="O16" s="10">
        <v>1048594</v>
      </c>
      <c r="P16" s="9">
        <v>4581</v>
      </c>
      <c r="Q16" s="10">
        <v>804519</v>
      </c>
      <c r="R16" s="9">
        <v>1245</v>
      </c>
      <c r="S16" s="10">
        <v>276818</v>
      </c>
      <c r="T16" s="9">
        <v>1911</v>
      </c>
      <c r="U16" s="10">
        <v>349577</v>
      </c>
      <c r="V16" s="9">
        <v>2378</v>
      </c>
      <c r="W16" s="10">
        <v>424375</v>
      </c>
      <c r="X16" s="8">
        <v>796</v>
      </c>
      <c r="Y16" s="10">
        <v>151360</v>
      </c>
      <c r="Z16" s="11">
        <v>131</v>
      </c>
      <c r="AA16" s="11">
        <v>25090</v>
      </c>
      <c r="AB16" s="11">
        <v>72</v>
      </c>
      <c r="AC16" s="11">
        <v>13370</v>
      </c>
      <c r="AD16" s="12">
        <f t="shared" si="0"/>
        <v>-0.45038167938931295</v>
      </c>
      <c r="AE16" s="12">
        <f t="shared" si="1"/>
        <v>-0.46711837385412514</v>
      </c>
    </row>
    <row r="17" spans="1:31" ht="12.75" customHeight="1">
      <c r="A17" s="2" t="s">
        <v>12</v>
      </c>
      <c r="B17" s="2"/>
      <c r="C17" s="2"/>
      <c r="D17" s="9"/>
      <c r="E17" s="10"/>
      <c r="F17" s="9"/>
      <c r="G17" s="10"/>
      <c r="H17" s="9"/>
      <c r="I17" s="10"/>
      <c r="J17" s="9"/>
      <c r="K17" s="10"/>
      <c r="L17" s="9"/>
      <c r="M17" s="10"/>
      <c r="N17" s="9"/>
      <c r="O17" s="10"/>
      <c r="P17" s="9"/>
      <c r="Q17" s="10"/>
      <c r="R17" s="9"/>
      <c r="S17" s="10"/>
      <c r="T17" s="9"/>
      <c r="U17" s="10"/>
      <c r="V17" s="9"/>
      <c r="W17" s="10"/>
      <c r="X17" s="8"/>
      <c r="Y17" s="10"/>
      <c r="Z17" s="11">
        <f>SUM(Z18:Z19)</f>
        <v>41</v>
      </c>
      <c r="AA17" s="11">
        <f>SUM(AA18:AA19)</f>
        <v>3952</v>
      </c>
      <c r="AB17" s="11">
        <f>SUM(AB18:AB19)</f>
        <v>246</v>
      </c>
      <c r="AC17" s="11">
        <f>SUM(AC18:AC19)</f>
        <v>43767</v>
      </c>
      <c r="AD17" s="12">
        <f t="shared" si="0"/>
        <v>5</v>
      </c>
      <c r="AE17" s="12">
        <f t="shared" si="1"/>
        <v>10.074645748987853</v>
      </c>
    </row>
    <row r="18" spans="1:31" ht="12.75" customHeight="1" hidden="1">
      <c r="A18" s="2" t="s">
        <v>12</v>
      </c>
      <c r="B18" s="2" t="s">
        <v>27</v>
      </c>
      <c r="C18" s="2" t="s">
        <v>30</v>
      </c>
      <c r="D18" s="8">
        <v>0</v>
      </c>
      <c r="E18" s="8">
        <v>0</v>
      </c>
      <c r="F18" s="8">
        <v>0</v>
      </c>
      <c r="G18" s="8">
        <v>0</v>
      </c>
      <c r="H18" s="8">
        <v>0</v>
      </c>
      <c r="I18" s="8">
        <v>0</v>
      </c>
      <c r="J18" s="8">
        <v>0</v>
      </c>
      <c r="K18" s="8">
        <v>0</v>
      </c>
      <c r="L18" s="8">
        <v>443</v>
      </c>
      <c r="M18" s="10">
        <v>57063</v>
      </c>
      <c r="N18" s="8">
        <v>614</v>
      </c>
      <c r="O18" s="10">
        <v>107248</v>
      </c>
      <c r="P18" s="8">
        <v>0</v>
      </c>
      <c r="Q18" s="8">
        <v>0</v>
      </c>
      <c r="R18" s="8">
        <v>178</v>
      </c>
      <c r="S18" s="10">
        <v>26282</v>
      </c>
      <c r="T18" s="9">
        <v>1622</v>
      </c>
      <c r="U18" s="10">
        <v>249910</v>
      </c>
      <c r="V18" s="8">
        <v>572</v>
      </c>
      <c r="W18" s="10">
        <v>97903</v>
      </c>
      <c r="X18" s="9">
        <v>1766</v>
      </c>
      <c r="Y18" s="10">
        <v>298527</v>
      </c>
      <c r="Z18" s="11">
        <v>21</v>
      </c>
      <c r="AA18" s="11">
        <v>2670</v>
      </c>
      <c r="AB18" s="11">
        <v>214</v>
      </c>
      <c r="AC18" s="11">
        <v>41739</v>
      </c>
      <c r="AD18" s="12">
        <f t="shared" si="0"/>
        <v>9.19047619047619</v>
      </c>
      <c r="AE18" s="12">
        <f t="shared" si="1"/>
        <v>14.632584269662921</v>
      </c>
    </row>
    <row r="19" spans="1:31" ht="12.75" customHeight="1" hidden="1">
      <c r="A19" s="2" t="s">
        <v>12</v>
      </c>
      <c r="B19" s="2" t="s">
        <v>32</v>
      </c>
      <c r="C19" s="2" t="s">
        <v>30</v>
      </c>
      <c r="D19" s="8">
        <v>0</v>
      </c>
      <c r="E19" s="8">
        <v>0</v>
      </c>
      <c r="F19" s="8">
        <v>0</v>
      </c>
      <c r="G19" s="8">
        <v>0</v>
      </c>
      <c r="H19" s="8">
        <v>180</v>
      </c>
      <c r="I19" s="10">
        <v>11436</v>
      </c>
      <c r="J19" s="8">
        <v>0</v>
      </c>
      <c r="K19" s="8">
        <v>0</v>
      </c>
      <c r="L19" s="8">
        <v>341</v>
      </c>
      <c r="M19" s="10">
        <v>26836</v>
      </c>
      <c r="N19" s="9">
        <v>1264</v>
      </c>
      <c r="O19" s="10">
        <v>82643</v>
      </c>
      <c r="P19" s="8">
        <v>0</v>
      </c>
      <c r="Q19" s="8">
        <v>0</v>
      </c>
      <c r="R19" s="8">
        <v>42</v>
      </c>
      <c r="S19" s="10">
        <v>2691</v>
      </c>
      <c r="T19" s="9">
        <v>1034</v>
      </c>
      <c r="U19" s="10">
        <v>65679</v>
      </c>
      <c r="V19" s="9">
        <v>2107</v>
      </c>
      <c r="W19" s="10">
        <v>134331</v>
      </c>
      <c r="X19" s="8">
        <v>960</v>
      </c>
      <c r="Y19" s="10">
        <v>60988</v>
      </c>
      <c r="Z19" s="11">
        <v>20</v>
      </c>
      <c r="AA19" s="11">
        <v>1282</v>
      </c>
      <c r="AB19" s="11">
        <v>32</v>
      </c>
      <c r="AC19" s="11">
        <v>2028</v>
      </c>
      <c r="AD19" s="12">
        <f t="shared" si="0"/>
        <v>0.6</v>
      </c>
      <c r="AE19" s="12">
        <f t="shared" si="1"/>
        <v>0.5819032761310452</v>
      </c>
    </row>
    <row r="20" spans="1:31" ht="12.75" customHeight="1">
      <c r="A20" s="2" t="s">
        <v>26</v>
      </c>
      <c r="B20" s="2"/>
      <c r="C20" s="2"/>
      <c r="D20" s="8"/>
      <c r="E20" s="8"/>
      <c r="F20" s="8"/>
      <c r="G20" s="8"/>
      <c r="H20" s="8"/>
      <c r="I20" s="10"/>
      <c r="J20" s="8"/>
      <c r="K20" s="8"/>
      <c r="L20" s="8"/>
      <c r="M20" s="10"/>
      <c r="N20" s="9"/>
      <c r="O20" s="10"/>
      <c r="P20" s="8"/>
      <c r="Q20" s="8"/>
      <c r="R20" s="8"/>
      <c r="S20" s="10"/>
      <c r="T20" s="9"/>
      <c r="U20" s="10"/>
      <c r="V20" s="9"/>
      <c r="W20" s="10"/>
      <c r="X20" s="8"/>
      <c r="Y20" s="10"/>
      <c r="Z20" s="11">
        <f>SUM(Z21:Z22)</f>
        <v>667</v>
      </c>
      <c r="AA20" s="11">
        <f>SUM(AA21:AA22)</f>
        <v>56556</v>
      </c>
      <c r="AB20" s="11">
        <f>SUM(AB21:AB22)</f>
        <v>166</v>
      </c>
      <c r="AC20" s="11">
        <f>SUM(AC21:AC22)</f>
        <v>8160</v>
      </c>
      <c r="AD20" s="12">
        <f t="shared" si="0"/>
        <v>-0.7511244377811095</v>
      </c>
      <c r="AE20" s="12">
        <f t="shared" si="1"/>
        <v>-0.8557182261828984</v>
      </c>
    </row>
    <row r="21" spans="1:31" ht="12.75" customHeight="1" hidden="1">
      <c r="A21" s="2" t="s">
        <v>26</v>
      </c>
      <c r="B21" s="2" t="s">
        <v>32</v>
      </c>
      <c r="C21" s="2" t="s">
        <v>30</v>
      </c>
      <c r="D21" s="8">
        <v>227</v>
      </c>
      <c r="E21" s="10">
        <v>11321</v>
      </c>
      <c r="F21" s="8">
        <v>122</v>
      </c>
      <c r="G21" s="10">
        <v>13525</v>
      </c>
      <c r="H21" s="8">
        <v>93</v>
      </c>
      <c r="I21" s="10">
        <v>3757</v>
      </c>
      <c r="J21" s="8">
        <v>545</v>
      </c>
      <c r="K21" s="10">
        <v>36634</v>
      </c>
      <c r="L21" s="9">
        <v>1234</v>
      </c>
      <c r="M21" s="10">
        <v>118213</v>
      </c>
      <c r="N21" s="8">
        <v>793</v>
      </c>
      <c r="O21" s="10">
        <v>52478</v>
      </c>
      <c r="P21" s="8">
        <v>720</v>
      </c>
      <c r="Q21" s="10">
        <v>45729</v>
      </c>
      <c r="R21" s="9">
        <v>5220</v>
      </c>
      <c r="S21" s="10">
        <v>335879</v>
      </c>
      <c r="T21" s="9">
        <v>3194</v>
      </c>
      <c r="U21" s="10">
        <v>202917</v>
      </c>
      <c r="V21" s="9">
        <v>1492</v>
      </c>
      <c r="W21" s="10">
        <v>83768</v>
      </c>
      <c r="X21" s="9">
        <v>2275</v>
      </c>
      <c r="Y21" s="10">
        <v>144698</v>
      </c>
      <c r="Z21" s="11">
        <v>495</v>
      </c>
      <c r="AA21" s="11">
        <v>29967</v>
      </c>
      <c r="AB21" s="11">
        <v>166</v>
      </c>
      <c r="AC21" s="11">
        <v>8160</v>
      </c>
      <c r="AD21" s="12">
        <f t="shared" si="0"/>
        <v>-0.6646464646464646</v>
      </c>
      <c r="AE21" s="12">
        <f t="shared" si="1"/>
        <v>-0.7277004705175694</v>
      </c>
    </row>
    <row r="22" spans="1:31" ht="12.75" customHeight="1" hidden="1">
      <c r="A22" s="2" t="s">
        <v>26</v>
      </c>
      <c r="B22" s="2" t="s">
        <v>27</v>
      </c>
      <c r="C22" s="2" t="s">
        <v>30</v>
      </c>
      <c r="D22" s="8">
        <v>102</v>
      </c>
      <c r="E22" s="10">
        <v>16676</v>
      </c>
      <c r="F22" s="8">
        <v>553</v>
      </c>
      <c r="G22" s="10">
        <v>55328</v>
      </c>
      <c r="H22" s="8">
        <v>600</v>
      </c>
      <c r="I22" s="10">
        <v>71776</v>
      </c>
      <c r="J22" s="8">
        <v>121</v>
      </c>
      <c r="K22" s="10">
        <v>19390</v>
      </c>
      <c r="L22" s="8">
        <v>192</v>
      </c>
      <c r="M22" s="10">
        <v>24180</v>
      </c>
      <c r="N22" s="8">
        <v>335</v>
      </c>
      <c r="O22" s="10">
        <v>70524</v>
      </c>
      <c r="P22" s="8">
        <v>480</v>
      </c>
      <c r="Q22" s="10">
        <v>96460</v>
      </c>
      <c r="R22" s="9">
        <v>2592</v>
      </c>
      <c r="S22" s="10">
        <v>576338</v>
      </c>
      <c r="T22" s="8">
        <v>296</v>
      </c>
      <c r="U22" s="10">
        <v>54174</v>
      </c>
      <c r="V22" s="8">
        <v>630</v>
      </c>
      <c r="W22" s="10">
        <v>93115</v>
      </c>
      <c r="X22" s="9">
        <v>1628</v>
      </c>
      <c r="Y22" s="10">
        <v>248185</v>
      </c>
      <c r="Z22" s="11">
        <v>172</v>
      </c>
      <c r="AA22" s="11">
        <v>26589</v>
      </c>
      <c r="AB22" s="11">
        <v>0</v>
      </c>
      <c r="AC22" s="11">
        <v>0</v>
      </c>
      <c r="AD22" s="12">
        <f t="shared" si="0"/>
        <v>-1</v>
      </c>
      <c r="AE22" s="12">
        <f t="shared" si="1"/>
        <v>-1</v>
      </c>
    </row>
    <row r="23" spans="1:31" ht="12.75" customHeight="1">
      <c r="A23" s="2" t="s">
        <v>29</v>
      </c>
      <c r="B23" s="2"/>
      <c r="C23" s="2"/>
      <c r="D23" s="8"/>
      <c r="E23" s="10"/>
      <c r="F23" s="8"/>
      <c r="G23" s="10"/>
      <c r="H23" s="8"/>
      <c r="I23" s="10"/>
      <c r="J23" s="8"/>
      <c r="K23" s="10"/>
      <c r="L23" s="8"/>
      <c r="M23" s="10"/>
      <c r="N23" s="8"/>
      <c r="O23" s="10"/>
      <c r="P23" s="8"/>
      <c r="Q23" s="10"/>
      <c r="R23" s="9"/>
      <c r="S23" s="10"/>
      <c r="T23" s="8"/>
      <c r="U23" s="10"/>
      <c r="V23" s="8"/>
      <c r="W23" s="10"/>
      <c r="X23" s="9"/>
      <c r="Y23" s="10"/>
      <c r="Z23" s="11">
        <f>SUM(Z24:Z25)</f>
        <v>0</v>
      </c>
      <c r="AA23" s="11">
        <f>SUM(AA24:AA25)</f>
        <v>0</v>
      </c>
      <c r="AB23" s="11">
        <f>SUM(AB24:AB25)</f>
        <v>129</v>
      </c>
      <c r="AC23" s="11">
        <f>SUM(AC24:AC25)</f>
        <v>8179</v>
      </c>
      <c r="AD23" s="12" t="e">
        <f t="shared" si="0"/>
        <v>#DIV/0!</v>
      </c>
      <c r="AE23" s="12" t="e">
        <f t="shared" si="1"/>
        <v>#DIV/0!</v>
      </c>
    </row>
    <row r="24" spans="1:31" ht="12" customHeight="1" hidden="1">
      <c r="A24" s="2" t="s">
        <v>29</v>
      </c>
      <c r="B24" s="2" t="s">
        <v>32</v>
      </c>
      <c r="C24" s="2" t="s">
        <v>30</v>
      </c>
      <c r="D24" s="9">
        <v>9377</v>
      </c>
      <c r="E24" s="10">
        <v>831116</v>
      </c>
      <c r="F24" s="9">
        <v>7295</v>
      </c>
      <c r="G24" s="10">
        <v>724109</v>
      </c>
      <c r="H24" s="9">
        <v>1871</v>
      </c>
      <c r="I24" s="10">
        <v>141018</v>
      </c>
      <c r="J24" s="9">
        <v>3514</v>
      </c>
      <c r="K24" s="10">
        <v>237845</v>
      </c>
      <c r="L24" s="9">
        <v>3029</v>
      </c>
      <c r="M24" s="10">
        <v>234264</v>
      </c>
      <c r="N24" s="8">
        <v>738</v>
      </c>
      <c r="O24" s="10">
        <v>46890</v>
      </c>
      <c r="P24" s="8">
        <v>377</v>
      </c>
      <c r="Q24" s="10">
        <v>23939</v>
      </c>
      <c r="R24" s="8">
        <v>420</v>
      </c>
      <c r="S24" s="10">
        <v>26718</v>
      </c>
      <c r="T24" s="8">
        <v>480</v>
      </c>
      <c r="U24" s="10">
        <v>30516</v>
      </c>
      <c r="V24" s="8">
        <v>346</v>
      </c>
      <c r="W24" s="10">
        <v>21998</v>
      </c>
      <c r="X24" s="9">
        <v>1307</v>
      </c>
      <c r="Y24" s="10">
        <v>81716</v>
      </c>
      <c r="Z24" s="11">
        <v>0</v>
      </c>
      <c r="AA24" s="11">
        <v>0</v>
      </c>
      <c r="AB24" s="11">
        <v>129</v>
      </c>
      <c r="AC24" s="11">
        <v>8179</v>
      </c>
      <c r="AD24" s="12" t="e">
        <f t="shared" si="0"/>
        <v>#DIV/0!</v>
      </c>
      <c r="AE24" s="12" t="e">
        <f t="shared" si="1"/>
        <v>#DIV/0!</v>
      </c>
    </row>
    <row r="25" spans="1:31" ht="12.75" customHeight="1" hidden="1">
      <c r="A25" s="2" t="s">
        <v>29</v>
      </c>
      <c r="B25" s="2" t="s">
        <v>27</v>
      </c>
      <c r="C25" s="2" t="s">
        <v>30</v>
      </c>
      <c r="D25" s="9">
        <v>4541</v>
      </c>
      <c r="E25" s="10">
        <v>639271</v>
      </c>
      <c r="F25" s="9">
        <v>11537</v>
      </c>
      <c r="G25" s="10">
        <v>2590466</v>
      </c>
      <c r="H25" s="9">
        <v>13469</v>
      </c>
      <c r="I25" s="10">
        <v>2925430</v>
      </c>
      <c r="J25" s="9">
        <v>7330</v>
      </c>
      <c r="K25" s="10">
        <v>1781707</v>
      </c>
      <c r="L25" s="9">
        <v>4821</v>
      </c>
      <c r="M25" s="10">
        <v>1110835</v>
      </c>
      <c r="N25" s="9">
        <v>1473</v>
      </c>
      <c r="O25" s="10">
        <v>307700</v>
      </c>
      <c r="P25" s="8">
        <v>122</v>
      </c>
      <c r="Q25" s="10">
        <v>14621</v>
      </c>
      <c r="R25" s="8">
        <v>937</v>
      </c>
      <c r="S25" s="10">
        <v>102991</v>
      </c>
      <c r="T25" s="9">
        <v>1631</v>
      </c>
      <c r="U25" s="10">
        <v>213016</v>
      </c>
      <c r="V25" s="9">
        <v>1929</v>
      </c>
      <c r="W25" s="10">
        <v>583578</v>
      </c>
      <c r="X25" s="8">
        <v>0</v>
      </c>
      <c r="Y25" s="8">
        <v>0</v>
      </c>
      <c r="Z25" s="11">
        <v>0</v>
      </c>
      <c r="AA25" s="11">
        <v>0</v>
      </c>
      <c r="AB25" s="11">
        <v>0</v>
      </c>
      <c r="AC25" s="11">
        <v>0</v>
      </c>
      <c r="AD25" s="12" t="e">
        <f t="shared" si="0"/>
        <v>#DIV/0!</v>
      </c>
      <c r="AE25" s="12" t="e">
        <f t="shared" si="1"/>
        <v>#DIV/0!</v>
      </c>
    </row>
    <row r="26" spans="1:31" ht="12.75" customHeight="1">
      <c r="A26" s="2" t="s">
        <v>23</v>
      </c>
      <c r="B26" s="2"/>
      <c r="C26" s="2"/>
      <c r="D26" s="9"/>
      <c r="E26" s="10"/>
      <c r="F26" s="9"/>
      <c r="G26" s="10"/>
      <c r="H26" s="9"/>
      <c r="I26" s="10"/>
      <c r="J26" s="9"/>
      <c r="K26" s="10"/>
      <c r="L26" s="9"/>
      <c r="M26" s="10"/>
      <c r="N26" s="9"/>
      <c r="O26" s="10"/>
      <c r="P26" s="8"/>
      <c r="Q26" s="10"/>
      <c r="R26" s="8"/>
      <c r="S26" s="10"/>
      <c r="T26" s="9"/>
      <c r="U26" s="10"/>
      <c r="V26" s="9"/>
      <c r="W26" s="10"/>
      <c r="X26" s="8"/>
      <c r="Y26" s="8"/>
      <c r="Z26" s="11">
        <f>SUM(Z27:Z28)</f>
        <v>1062</v>
      </c>
      <c r="AA26" s="11">
        <f>SUM(AA27:AA28)</f>
        <v>67467</v>
      </c>
      <c r="AB26" s="11">
        <f>SUM(AB27:AB28)</f>
        <v>111</v>
      </c>
      <c r="AC26" s="11">
        <f>SUM(AC27:AC28)</f>
        <v>7022</v>
      </c>
      <c r="AD26" s="12">
        <f t="shared" si="0"/>
        <v>-0.8954802259887006</v>
      </c>
      <c r="AE26" s="12">
        <f t="shared" si="1"/>
        <v>-0.8959194865638016</v>
      </c>
    </row>
    <row r="27" spans="1:31" ht="12.75" customHeight="1" hidden="1">
      <c r="A27" s="2" t="s">
        <v>23</v>
      </c>
      <c r="B27" s="2" t="s">
        <v>32</v>
      </c>
      <c r="C27" s="2" t="s">
        <v>30</v>
      </c>
      <c r="D27" s="9">
        <v>3834</v>
      </c>
      <c r="E27" s="10">
        <v>371000</v>
      </c>
      <c r="F27" s="9">
        <v>4334</v>
      </c>
      <c r="G27" s="10">
        <v>404176</v>
      </c>
      <c r="H27" s="8">
        <v>515</v>
      </c>
      <c r="I27" s="10">
        <v>32718</v>
      </c>
      <c r="J27" s="8">
        <v>855</v>
      </c>
      <c r="K27" s="10">
        <v>59157</v>
      </c>
      <c r="L27" s="9">
        <v>17309</v>
      </c>
      <c r="M27" s="10">
        <v>1102377</v>
      </c>
      <c r="N27" s="9">
        <v>18569</v>
      </c>
      <c r="O27" s="10">
        <v>1179770</v>
      </c>
      <c r="P27" s="9">
        <v>4911</v>
      </c>
      <c r="Q27" s="10">
        <v>312025</v>
      </c>
      <c r="R27" s="9">
        <v>4771</v>
      </c>
      <c r="S27" s="10">
        <v>303110</v>
      </c>
      <c r="T27" s="9">
        <v>6653</v>
      </c>
      <c r="U27" s="10">
        <v>420968</v>
      </c>
      <c r="V27" s="9">
        <v>7436</v>
      </c>
      <c r="W27" s="10">
        <v>469691</v>
      </c>
      <c r="X27" s="9">
        <v>9029</v>
      </c>
      <c r="Y27" s="10">
        <v>569747</v>
      </c>
      <c r="Z27" s="11">
        <v>1062</v>
      </c>
      <c r="AA27" s="11">
        <v>67467</v>
      </c>
      <c r="AB27" s="11">
        <v>111</v>
      </c>
      <c r="AC27" s="11">
        <v>7022</v>
      </c>
      <c r="AD27" s="12">
        <f t="shared" si="0"/>
        <v>-0.8954802259887006</v>
      </c>
      <c r="AE27" s="12">
        <f t="shared" si="1"/>
        <v>-0.8959194865638016</v>
      </c>
    </row>
    <row r="28" spans="1:31" ht="12.75" customHeight="1" hidden="1">
      <c r="A28" s="2" t="s">
        <v>23</v>
      </c>
      <c r="B28" s="2" t="s">
        <v>27</v>
      </c>
      <c r="C28" s="2" t="s">
        <v>30</v>
      </c>
      <c r="D28" s="8">
        <v>405</v>
      </c>
      <c r="E28" s="10">
        <v>53900</v>
      </c>
      <c r="F28" s="8">
        <v>221</v>
      </c>
      <c r="G28" s="10">
        <v>30300</v>
      </c>
      <c r="H28" s="9">
        <v>1788</v>
      </c>
      <c r="I28" s="10">
        <v>273615</v>
      </c>
      <c r="J28" s="9">
        <v>1565</v>
      </c>
      <c r="K28" s="10">
        <v>281480</v>
      </c>
      <c r="L28" s="9">
        <v>2591</v>
      </c>
      <c r="M28" s="10">
        <v>331802</v>
      </c>
      <c r="N28" s="8">
        <v>50</v>
      </c>
      <c r="O28" s="10">
        <v>6029</v>
      </c>
      <c r="P28" s="8">
        <v>311</v>
      </c>
      <c r="Q28" s="10">
        <v>79619</v>
      </c>
      <c r="R28" s="8">
        <v>180</v>
      </c>
      <c r="S28" s="10">
        <v>39738</v>
      </c>
      <c r="T28" s="8">
        <v>594</v>
      </c>
      <c r="U28" s="10">
        <v>106153</v>
      </c>
      <c r="V28" s="8">
        <v>532</v>
      </c>
      <c r="W28" s="10">
        <v>103870</v>
      </c>
      <c r="X28" s="8">
        <v>0</v>
      </c>
      <c r="Y28" s="8">
        <v>0</v>
      </c>
      <c r="Z28" s="11">
        <v>0</v>
      </c>
      <c r="AA28" s="11">
        <v>0</v>
      </c>
      <c r="AB28" s="11">
        <v>0</v>
      </c>
      <c r="AC28" s="11">
        <v>0</v>
      </c>
      <c r="AD28" s="12" t="e">
        <f t="shared" si="0"/>
        <v>#DIV/0!</v>
      </c>
      <c r="AE28" s="12" t="e">
        <f t="shared" si="1"/>
        <v>#DIV/0!</v>
      </c>
    </row>
    <row r="29" spans="1:31" ht="12.75" customHeight="1">
      <c r="A29" s="2" t="s">
        <v>1</v>
      </c>
      <c r="B29" s="2"/>
      <c r="C29" s="2"/>
      <c r="D29" s="8"/>
      <c r="E29" s="10"/>
      <c r="F29" s="8"/>
      <c r="G29" s="10"/>
      <c r="H29" s="9"/>
      <c r="I29" s="10"/>
      <c r="J29" s="9"/>
      <c r="K29" s="10"/>
      <c r="L29" s="9"/>
      <c r="M29" s="10"/>
      <c r="N29" s="8"/>
      <c r="O29" s="10"/>
      <c r="P29" s="8"/>
      <c r="Q29" s="10"/>
      <c r="R29" s="8"/>
      <c r="S29" s="10"/>
      <c r="T29" s="8"/>
      <c r="U29" s="10"/>
      <c r="V29" s="8"/>
      <c r="W29" s="10"/>
      <c r="X29" s="8"/>
      <c r="Y29" s="8"/>
      <c r="Z29" s="11">
        <f>SUM(Z30:Z31)</f>
        <v>0</v>
      </c>
      <c r="AA29" s="11">
        <f>SUM(AA30:AA31)</f>
        <v>0</v>
      </c>
      <c r="AB29" s="11">
        <f>SUM(AB30:AB31)</f>
        <v>73</v>
      </c>
      <c r="AC29" s="11">
        <f>SUM(AC30:AC31)</f>
        <v>4633</v>
      </c>
      <c r="AD29" s="12" t="e">
        <f t="shared" si="0"/>
        <v>#DIV/0!</v>
      </c>
      <c r="AE29" s="12" t="e">
        <f t="shared" si="1"/>
        <v>#DIV/0!</v>
      </c>
    </row>
    <row r="30" spans="1:31" ht="12.75" customHeight="1" hidden="1">
      <c r="A30" s="2" t="s">
        <v>1</v>
      </c>
      <c r="B30" s="2" t="s">
        <v>32</v>
      </c>
      <c r="C30" s="2" t="s">
        <v>30</v>
      </c>
      <c r="D30" s="9">
        <v>6395</v>
      </c>
      <c r="E30" s="10">
        <v>640800</v>
      </c>
      <c r="F30" s="8">
        <v>668</v>
      </c>
      <c r="G30" s="10">
        <v>70600</v>
      </c>
      <c r="H30" s="8">
        <v>162</v>
      </c>
      <c r="I30" s="10">
        <v>10279</v>
      </c>
      <c r="J30" s="8">
        <v>51</v>
      </c>
      <c r="K30" s="10">
        <v>3258</v>
      </c>
      <c r="L30" s="8">
        <v>695</v>
      </c>
      <c r="M30" s="10">
        <v>69837</v>
      </c>
      <c r="N30" s="8">
        <v>166</v>
      </c>
      <c r="O30" s="10">
        <v>10569</v>
      </c>
      <c r="P30" s="9">
        <v>2303</v>
      </c>
      <c r="Q30" s="10">
        <v>150223</v>
      </c>
      <c r="R30" s="8">
        <v>670</v>
      </c>
      <c r="S30" s="10">
        <v>42564</v>
      </c>
      <c r="T30" s="8">
        <v>508</v>
      </c>
      <c r="U30" s="10">
        <v>32258</v>
      </c>
      <c r="V30" s="9">
        <v>1138</v>
      </c>
      <c r="W30" s="10">
        <v>83796</v>
      </c>
      <c r="X30" s="8">
        <v>291</v>
      </c>
      <c r="Y30" s="10">
        <v>18506</v>
      </c>
      <c r="Z30" s="11">
        <v>0</v>
      </c>
      <c r="AA30" s="11">
        <v>0</v>
      </c>
      <c r="AB30" s="11">
        <v>73</v>
      </c>
      <c r="AC30" s="11">
        <v>4633</v>
      </c>
      <c r="AD30" s="12" t="e">
        <f t="shared" si="0"/>
        <v>#DIV/0!</v>
      </c>
      <c r="AE30" s="12" t="e">
        <f t="shared" si="1"/>
        <v>#DIV/0!</v>
      </c>
    </row>
    <row r="31" spans="1:31" ht="12.75" customHeight="1" hidden="1">
      <c r="A31" s="2" t="s">
        <v>1</v>
      </c>
      <c r="B31" s="2" t="s">
        <v>27</v>
      </c>
      <c r="C31" s="2" t="s">
        <v>30</v>
      </c>
      <c r="D31" s="8">
        <v>22</v>
      </c>
      <c r="E31" s="10">
        <v>3000</v>
      </c>
      <c r="F31" s="8">
        <v>33</v>
      </c>
      <c r="G31" s="10">
        <v>1099</v>
      </c>
      <c r="H31" s="8">
        <v>0</v>
      </c>
      <c r="I31" s="8">
        <v>0</v>
      </c>
      <c r="J31" s="8">
        <v>37</v>
      </c>
      <c r="K31" s="10">
        <v>3652</v>
      </c>
      <c r="L31" s="8">
        <v>627</v>
      </c>
      <c r="M31" s="10">
        <v>81959</v>
      </c>
      <c r="N31" s="8">
        <v>161</v>
      </c>
      <c r="O31" s="10">
        <v>40039</v>
      </c>
      <c r="P31" s="8">
        <v>571</v>
      </c>
      <c r="Q31" s="10">
        <v>148720</v>
      </c>
      <c r="R31" s="8">
        <v>245</v>
      </c>
      <c r="S31" s="10">
        <v>45898</v>
      </c>
      <c r="T31" s="9">
        <v>1257</v>
      </c>
      <c r="U31" s="10">
        <v>201280</v>
      </c>
      <c r="V31" s="9">
        <v>1870</v>
      </c>
      <c r="W31" s="10">
        <v>289650</v>
      </c>
      <c r="X31" s="8">
        <v>0</v>
      </c>
      <c r="Y31" s="8">
        <v>0</v>
      </c>
      <c r="Z31" s="11">
        <v>0</v>
      </c>
      <c r="AA31" s="11">
        <v>0</v>
      </c>
      <c r="AB31" s="11">
        <v>0</v>
      </c>
      <c r="AC31" s="11">
        <v>0</v>
      </c>
      <c r="AD31" s="12" t="e">
        <f t="shared" si="0"/>
        <v>#DIV/0!</v>
      </c>
      <c r="AE31" s="12" t="e">
        <f t="shared" si="1"/>
        <v>#DIV/0!</v>
      </c>
    </row>
    <row r="32" spans="1:31" ht="12.75" customHeight="1">
      <c r="A32" s="2" t="s">
        <v>45</v>
      </c>
      <c r="B32" s="2"/>
      <c r="C32" s="2"/>
      <c r="D32" s="8"/>
      <c r="E32" s="10"/>
      <c r="F32" s="8"/>
      <c r="G32" s="10"/>
      <c r="H32" s="8"/>
      <c r="I32" s="8"/>
      <c r="J32" s="8"/>
      <c r="K32" s="10"/>
      <c r="L32" s="8"/>
      <c r="M32" s="10"/>
      <c r="N32" s="8"/>
      <c r="O32" s="10"/>
      <c r="P32" s="8"/>
      <c r="Q32" s="10"/>
      <c r="R32" s="8"/>
      <c r="S32" s="10"/>
      <c r="T32" s="9"/>
      <c r="U32" s="10"/>
      <c r="V32" s="9"/>
      <c r="W32" s="10"/>
      <c r="X32" s="8"/>
      <c r="Y32" s="8"/>
      <c r="Z32" s="11">
        <f>SUM(Z33:Z34)</f>
        <v>0</v>
      </c>
      <c r="AA32" s="11">
        <f>SUM(AA33:AA34)</f>
        <v>0</v>
      </c>
      <c r="AB32" s="11">
        <f>SUM(AB33:AB34)</f>
        <v>24</v>
      </c>
      <c r="AC32" s="11">
        <f>SUM(AC33:AC34)</f>
        <v>1177</v>
      </c>
      <c r="AD32" s="12" t="e">
        <f t="shared" si="0"/>
        <v>#DIV/0!</v>
      </c>
      <c r="AE32" s="12" t="e">
        <f t="shared" si="1"/>
        <v>#DIV/0!</v>
      </c>
    </row>
    <row r="33" spans="1:31" ht="12.75" customHeight="1" hidden="1">
      <c r="A33" s="2" t="s">
        <v>22</v>
      </c>
      <c r="B33" s="2" t="s">
        <v>32</v>
      </c>
      <c r="C33" s="2" t="s">
        <v>30</v>
      </c>
      <c r="D33" s="8">
        <v>0</v>
      </c>
      <c r="E33" s="8">
        <v>0</v>
      </c>
      <c r="F33" s="8">
        <v>0</v>
      </c>
      <c r="G33" s="8">
        <v>0</v>
      </c>
      <c r="H33" s="8">
        <v>0</v>
      </c>
      <c r="I33" s="8">
        <v>0</v>
      </c>
      <c r="J33" s="8">
        <v>69</v>
      </c>
      <c r="K33" s="10">
        <v>4363</v>
      </c>
      <c r="L33" s="8">
        <v>27</v>
      </c>
      <c r="M33" s="10">
        <v>1746</v>
      </c>
      <c r="N33" s="8">
        <v>3</v>
      </c>
      <c r="O33" s="8">
        <v>40</v>
      </c>
      <c r="P33" s="8">
        <v>5</v>
      </c>
      <c r="Q33" s="8">
        <v>298</v>
      </c>
      <c r="R33" s="8">
        <v>8</v>
      </c>
      <c r="S33" s="8">
        <v>522</v>
      </c>
      <c r="T33" s="8">
        <v>0</v>
      </c>
      <c r="U33" s="8">
        <v>0</v>
      </c>
      <c r="V33" s="8">
        <v>12</v>
      </c>
      <c r="W33" s="8">
        <v>737</v>
      </c>
      <c r="X33" s="8">
        <v>72</v>
      </c>
      <c r="Y33" s="10">
        <v>4554</v>
      </c>
      <c r="Z33" s="8">
        <v>0</v>
      </c>
      <c r="AA33" s="8">
        <v>0</v>
      </c>
      <c r="AB33" s="8">
        <v>24</v>
      </c>
      <c r="AC33" s="10">
        <v>1177</v>
      </c>
      <c r="AD33" s="2" t="s">
        <v>14</v>
      </c>
      <c r="AE33" s="2" t="s">
        <v>14</v>
      </c>
    </row>
    <row r="34" spans="1:31" ht="12.75" customHeight="1" hidden="1">
      <c r="A34" s="2" t="s">
        <v>22</v>
      </c>
      <c r="B34" s="2" t="s">
        <v>27</v>
      </c>
      <c r="C34" s="2" t="s">
        <v>30</v>
      </c>
      <c r="D34" s="8">
        <v>0</v>
      </c>
      <c r="E34" s="8">
        <v>0</v>
      </c>
      <c r="F34" s="9">
        <v>1804</v>
      </c>
      <c r="G34" s="10">
        <v>182460</v>
      </c>
      <c r="H34" s="8">
        <v>176</v>
      </c>
      <c r="I34" s="10">
        <v>17544</v>
      </c>
      <c r="J34" s="8">
        <v>0</v>
      </c>
      <c r="K34" s="8">
        <v>0</v>
      </c>
      <c r="L34" s="8">
        <v>0</v>
      </c>
      <c r="M34" s="8">
        <v>0</v>
      </c>
      <c r="N34" s="8">
        <v>0</v>
      </c>
      <c r="O34" s="8">
        <v>0</v>
      </c>
      <c r="P34" s="8">
        <v>0</v>
      </c>
      <c r="Q34" s="8">
        <v>0</v>
      </c>
      <c r="R34" s="8">
        <v>0</v>
      </c>
      <c r="S34" s="8">
        <v>0</v>
      </c>
      <c r="T34" s="8">
        <v>10</v>
      </c>
      <c r="U34" s="8">
        <v>990</v>
      </c>
      <c r="V34" s="8">
        <v>0</v>
      </c>
      <c r="W34" s="8">
        <v>0</v>
      </c>
      <c r="X34" s="8">
        <v>0</v>
      </c>
      <c r="Y34" s="8">
        <v>0</v>
      </c>
      <c r="Z34" s="8">
        <v>0</v>
      </c>
      <c r="AA34" s="8">
        <v>0</v>
      </c>
      <c r="AB34" s="8">
        <v>0</v>
      </c>
      <c r="AC34" s="8">
        <v>0</v>
      </c>
      <c r="AD34" s="2" t="s">
        <v>14</v>
      </c>
      <c r="AE34" s="2" t="s">
        <v>14</v>
      </c>
    </row>
    <row r="35" spans="1:31" ht="12.75" customHeight="1" hidden="1">
      <c r="A35" s="2" t="s">
        <v>0</v>
      </c>
      <c r="B35" s="2" t="s">
        <v>32</v>
      </c>
      <c r="C35" s="2" t="s">
        <v>30</v>
      </c>
      <c r="D35" s="8">
        <v>0</v>
      </c>
      <c r="E35" s="8">
        <v>0</v>
      </c>
      <c r="F35" s="8">
        <v>0</v>
      </c>
      <c r="G35" s="8">
        <v>0</v>
      </c>
      <c r="H35" s="8">
        <v>0</v>
      </c>
      <c r="I35" s="8">
        <v>0</v>
      </c>
      <c r="J35" s="8">
        <v>0</v>
      </c>
      <c r="K35" s="8">
        <v>0</v>
      </c>
      <c r="L35" s="8">
        <v>62</v>
      </c>
      <c r="M35" s="10">
        <v>3934</v>
      </c>
      <c r="N35" s="8">
        <v>0</v>
      </c>
      <c r="O35" s="8">
        <v>0</v>
      </c>
      <c r="P35" s="8">
        <v>0</v>
      </c>
      <c r="Q35" s="8">
        <v>0</v>
      </c>
      <c r="R35" s="8">
        <v>21</v>
      </c>
      <c r="S35" s="10">
        <v>1325</v>
      </c>
      <c r="T35" s="8">
        <v>0</v>
      </c>
      <c r="U35" s="8">
        <v>0</v>
      </c>
      <c r="V35" s="8">
        <v>45</v>
      </c>
      <c r="W35" s="10">
        <v>2882</v>
      </c>
      <c r="X35" s="8">
        <v>0</v>
      </c>
      <c r="Y35" s="8">
        <v>0</v>
      </c>
      <c r="Z35" s="8">
        <v>0</v>
      </c>
      <c r="AA35" s="8">
        <v>0</v>
      </c>
      <c r="AB35" s="8">
        <v>0</v>
      </c>
      <c r="AC35" s="8">
        <v>0</v>
      </c>
      <c r="AD35" s="2" t="s">
        <v>14</v>
      </c>
      <c r="AE35" s="2" t="s">
        <v>14</v>
      </c>
    </row>
    <row r="36" spans="1:31" ht="12.75" customHeight="1" hidden="1">
      <c r="A36" s="2" t="s">
        <v>0</v>
      </c>
      <c r="B36" s="2" t="s">
        <v>27</v>
      </c>
      <c r="C36" s="2" t="s">
        <v>30</v>
      </c>
      <c r="D36" s="8">
        <v>526</v>
      </c>
      <c r="E36" s="10">
        <v>75330</v>
      </c>
      <c r="F36" s="8">
        <v>401</v>
      </c>
      <c r="G36" s="10">
        <v>84600</v>
      </c>
      <c r="H36" s="8">
        <v>154</v>
      </c>
      <c r="I36" s="10">
        <v>30550</v>
      </c>
      <c r="J36" s="8">
        <v>31</v>
      </c>
      <c r="K36" s="10">
        <v>3625</v>
      </c>
      <c r="L36" s="8">
        <v>71</v>
      </c>
      <c r="M36" s="10">
        <v>9242</v>
      </c>
      <c r="N36" s="8">
        <v>17</v>
      </c>
      <c r="O36" s="10">
        <v>2675</v>
      </c>
      <c r="P36" s="8">
        <v>0</v>
      </c>
      <c r="Q36" s="8">
        <v>0</v>
      </c>
      <c r="R36" s="8">
        <v>0</v>
      </c>
      <c r="S36" s="8">
        <v>0</v>
      </c>
      <c r="T36" s="8">
        <v>0</v>
      </c>
      <c r="U36" s="8">
        <v>0</v>
      </c>
      <c r="V36" s="8">
        <v>0</v>
      </c>
      <c r="W36" s="8">
        <v>0</v>
      </c>
      <c r="X36" s="8">
        <v>0</v>
      </c>
      <c r="Y36" s="8">
        <v>0</v>
      </c>
      <c r="Z36" s="8">
        <v>0</v>
      </c>
      <c r="AA36" s="8">
        <v>0</v>
      </c>
      <c r="AB36" s="8">
        <v>0</v>
      </c>
      <c r="AC36" s="8">
        <v>0</v>
      </c>
      <c r="AD36" s="2" t="s">
        <v>14</v>
      </c>
      <c r="AE36" s="2" t="s">
        <v>14</v>
      </c>
    </row>
    <row r="37" spans="1:31" ht="12.75" customHeight="1" hidden="1">
      <c r="A37" s="2" t="s">
        <v>35</v>
      </c>
      <c r="B37" s="2" t="s">
        <v>27</v>
      </c>
      <c r="C37" s="2" t="s">
        <v>30</v>
      </c>
      <c r="D37" s="8">
        <v>0</v>
      </c>
      <c r="E37" s="8">
        <v>0</v>
      </c>
      <c r="F37" s="8">
        <v>0</v>
      </c>
      <c r="G37" s="8">
        <v>0</v>
      </c>
      <c r="H37" s="8">
        <v>0</v>
      </c>
      <c r="I37" s="8">
        <v>0</v>
      </c>
      <c r="J37" s="8">
        <v>0</v>
      </c>
      <c r="K37" s="8">
        <v>0</v>
      </c>
      <c r="L37" s="8">
        <v>0</v>
      </c>
      <c r="M37" s="8">
        <v>0</v>
      </c>
      <c r="N37" s="8">
        <v>4</v>
      </c>
      <c r="O37" s="8">
        <v>395</v>
      </c>
      <c r="P37" s="8">
        <v>0</v>
      </c>
      <c r="Q37" s="8">
        <v>0</v>
      </c>
      <c r="R37" s="8">
        <v>0</v>
      </c>
      <c r="S37" s="8">
        <v>0</v>
      </c>
      <c r="T37" s="8">
        <v>0</v>
      </c>
      <c r="U37" s="8">
        <v>0</v>
      </c>
      <c r="V37" s="8">
        <v>0</v>
      </c>
      <c r="W37" s="8">
        <v>0</v>
      </c>
      <c r="X37" s="8">
        <v>0</v>
      </c>
      <c r="Y37" s="8">
        <v>0</v>
      </c>
      <c r="Z37" s="8">
        <v>0</v>
      </c>
      <c r="AA37" s="8">
        <v>0</v>
      </c>
      <c r="AB37" s="8">
        <v>0</v>
      </c>
      <c r="AC37" s="8">
        <v>0</v>
      </c>
      <c r="AD37" s="2" t="s">
        <v>14</v>
      </c>
      <c r="AE37" s="2" t="s">
        <v>14</v>
      </c>
    </row>
    <row r="38" spans="1:31" ht="12.75" customHeight="1" hidden="1">
      <c r="A38" s="2" t="s">
        <v>43</v>
      </c>
      <c r="B38" s="2" t="s">
        <v>27</v>
      </c>
      <c r="C38" s="2" t="s">
        <v>30</v>
      </c>
      <c r="D38" s="8">
        <v>0</v>
      </c>
      <c r="E38" s="8">
        <v>0</v>
      </c>
      <c r="F38" s="8">
        <v>0</v>
      </c>
      <c r="G38" s="8">
        <v>0</v>
      </c>
      <c r="H38" s="8">
        <v>0</v>
      </c>
      <c r="I38" s="8">
        <v>0</v>
      </c>
      <c r="J38" s="8">
        <v>0</v>
      </c>
      <c r="K38" s="8">
        <v>0</v>
      </c>
      <c r="L38" s="8">
        <v>0</v>
      </c>
      <c r="M38" s="8">
        <v>0</v>
      </c>
      <c r="N38" s="8">
        <v>3</v>
      </c>
      <c r="O38" s="8">
        <v>315</v>
      </c>
      <c r="P38" s="8">
        <v>6</v>
      </c>
      <c r="Q38" s="8">
        <v>565</v>
      </c>
      <c r="R38" s="8">
        <v>0</v>
      </c>
      <c r="S38" s="8">
        <v>0</v>
      </c>
      <c r="T38" s="8">
        <v>5</v>
      </c>
      <c r="U38" s="8">
        <v>493</v>
      </c>
      <c r="V38" s="8">
        <v>5</v>
      </c>
      <c r="W38" s="8">
        <v>484</v>
      </c>
      <c r="X38" s="8">
        <v>0</v>
      </c>
      <c r="Y38" s="8">
        <v>0</v>
      </c>
      <c r="Z38" s="8">
        <v>0</v>
      </c>
      <c r="AA38" s="8">
        <v>0</v>
      </c>
      <c r="AB38" s="8">
        <v>0</v>
      </c>
      <c r="AC38" s="8">
        <v>0</v>
      </c>
      <c r="AD38" s="2" t="s">
        <v>14</v>
      </c>
      <c r="AE38" s="2" t="s">
        <v>14</v>
      </c>
    </row>
    <row r="39" spans="1:31" ht="12.75" customHeight="1" hidden="1">
      <c r="A39" s="2" t="s">
        <v>18</v>
      </c>
      <c r="B39" s="2" t="s">
        <v>27</v>
      </c>
      <c r="C39" s="2" t="s">
        <v>30</v>
      </c>
      <c r="D39" s="8">
        <v>0</v>
      </c>
      <c r="E39" s="8">
        <v>0</v>
      </c>
      <c r="F39" s="8">
        <v>14</v>
      </c>
      <c r="G39" s="10">
        <v>1404</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2" t="s">
        <v>14</v>
      </c>
      <c r="AE39" s="2" t="s">
        <v>14</v>
      </c>
    </row>
    <row r="40" spans="1:31" ht="12.75" customHeight="1" hidden="1">
      <c r="A40" s="2" t="s">
        <v>39</v>
      </c>
      <c r="B40" s="2" t="s">
        <v>27</v>
      </c>
      <c r="C40" s="2" t="s">
        <v>30</v>
      </c>
      <c r="D40" s="8">
        <v>24</v>
      </c>
      <c r="E40" s="10">
        <v>2688</v>
      </c>
      <c r="F40" s="8">
        <v>0</v>
      </c>
      <c r="G40" s="8">
        <v>0</v>
      </c>
      <c r="H40" s="8">
        <v>0</v>
      </c>
      <c r="I40" s="8">
        <v>0</v>
      </c>
      <c r="J40" s="8">
        <v>0</v>
      </c>
      <c r="K40" s="8">
        <v>0</v>
      </c>
      <c r="L40" s="8">
        <v>0</v>
      </c>
      <c r="M40" s="8">
        <v>0</v>
      </c>
      <c r="N40" s="8">
        <v>0</v>
      </c>
      <c r="O40" s="8">
        <v>0</v>
      </c>
      <c r="P40" s="8">
        <v>0</v>
      </c>
      <c r="Q40" s="8">
        <v>0</v>
      </c>
      <c r="R40" s="8">
        <v>8</v>
      </c>
      <c r="S40" s="8">
        <v>705</v>
      </c>
      <c r="T40" s="8">
        <v>0</v>
      </c>
      <c r="U40" s="8">
        <v>0</v>
      </c>
      <c r="V40" s="8">
        <v>0</v>
      </c>
      <c r="W40" s="8">
        <v>0</v>
      </c>
      <c r="X40" s="8">
        <v>0</v>
      </c>
      <c r="Y40" s="8">
        <v>0</v>
      </c>
      <c r="Z40" s="8">
        <v>0</v>
      </c>
      <c r="AA40" s="8">
        <v>0</v>
      </c>
      <c r="AB40" s="8">
        <v>0</v>
      </c>
      <c r="AC40" s="8">
        <v>0</v>
      </c>
      <c r="AD40" s="2" t="s">
        <v>14</v>
      </c>
      <c r="AE40" s="2" t="s">
        <v>14</v>
      </c>
    </row>
    <row r="41" spans="1:31" ht="12.75" customHeight="1" hidden="1">
      <c r="A41" s="2" t="s">
        <v>37</v>
      </c>
      <c r="B41" s="2" t="s">
        <v>27</v>
      </c>
      <c r="C41" s="2" t="s">
        <v>30</v>
      </c>
      <c r="D41" s="8">
        <v>21</v>
      </c>
      <c r="E41" s="10">
        <v>1995</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2" t="s">
        <v>14</v>
      </c>
      <c r="AE41" s="2" t="s">
        <v>14</v>
      </c>
    </row>
    <row r="42" spans="1:31" ht="12.75" customHeight="1" hidden="1">
      <c r="A42" s="2" t="s">
        <v>11</v>
      </c>
      <c r="B42" s="2" t="s">
        <v>32</v>
      </c>
      <c r="C42" s="2" t="s">
        <v>30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22</v>
      </c>
      <c r="W42" s="8">
        <v>540</v>
      </c>
      <c r="X42" s="8">
        <v>0</v>
      </c>
      <c r="Y42" s="8">
        <v>0</v>
      </c>
      <c r="Z42" s="8">
        <v>0</v>
      </c>
      <c r="AA42" s="8">
        <v>0</v>
      </c>
      <c r="AB42" s="8">
        <v>0</v>
      </c>
      <c r="AC42" s="8">
        <v>0</v>
      </c>
      <c r="AD42" s="2" t="s">
        <v>14</v>
      </c>
      <c r="AE42" s="2" t="s">
        <v>14</v>
      </c>
    </row>
    <row r="43" spans="1:31" ht="12.75" customHeight="1" hidden="1">
      <c r="A43" s="2" t="s">
        <v>3</v>
      </c>
      <c r="B43" s="2" t="s">
        <v>27</v>
      </c>
      <c r="C43" s="2" t="s">
        <v>30</v>
      </c>
      <c r="D43" s="8">
        <v>78</v>
      </c>
      <c r="E43" s="10">
        <v>6989</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2" t="s">
        <v>14</v>
      </c>
      <c r="AE43" s="2" t="s">
        <v>14</v>
      </c>
    </row>
    <row r="44" spans="1:31" ht="12.75" customHeight="1" hidden="1">
      <c r="A44" s="2" t="s">
        <v>40</v>
      </c>
      <c r="B44" s="2" t="s">
        <v>32</v>
      </c>
      <c r="C44" s="2" t="s">
        <v>30</v>
      </c>
      <c r="D44" s="8">
        <v>460</v>
      </c>
      <c r="E44" s="10">
        <v>72125</v>
      </c>
      <c r="F44" s="8">
        <v>117</v>
      </c>
      <c r="G44" s="10">
        <v>5945</v>
      </c>
      <c r="H44" s="8">
        <v>62</v>
      </c>
      <c r="I44" s="10">
        <v>3936</v>
      </c>
      <c r="J44" s="8">
        <v>134</v>
      </c>
      <c r="K44" s="10">
        <v>9015</v>
      </c>
      <c r="L44" s="8">
        <v>292</v>
      </c>
      <c r="M44" s="10">
        <v>26439</v>
      </c>
      <c r="N44" s="8">
        <v>60</v>
      </c>
      <c r="O44" s="10">
        <v>5808</v>
      </c>
      <c r="P44" s="8">
        <v>0</v>
      </c>
      <c r="Q44" s="8">
        <v>0</v>
      </c>
      <c r="R44" s="8">
        <v>23</v>
      </c>
      <c r="S44" s="8">
        <v>756</v>
      </c>
      <c r="T44" s="8">
        <v>100</v>
      </c>
      <c r="U44" s="10">
        <v>6345</v>
      </c>
      <c r="V44" s="8">
        <v>120</v>
      </c>
      <c r="W44" s="10">
        <v>7633</v>
      </c>
      <c r="X44" s="8">
        <v>3</v>
      </c>
      <c r="Y44" s="8">
        <v>16</v>
      </c>
      <c r="Z44" s="8">
        <v>0</v>
      </c>
      <c r="AA44" s="8">
        <v>0</v>
      </c>
      <c r="AB44" s="8">
        <v>0</v>
      </c>
      <c r="AC44" s="8">
        <v>0</v>
      </c>
      <c r="AD44" s="2" t="s">
        <v>14</v>
      </c>
      <c r="AE44" s="2" t="s">
        <v>14</v>
      </c>
    </row>
    <row r="45" spans="1:31" ht="12.75" customHeight="1" hidden="1">
      <c r="A45" s="2" t="s">
        <v>40</v>
      </c>
      <c r="B45" s="2" t="s">
        <v>27</v>
      </c>
      <c r="C45" s="2" t="s">
        <v>30</v>
      </c>
      <c r="D45" s="8">
        <v>0</v>
      </c>
      <c r="E45" s="8">
        <v>0</v>
      </c>
      <c r="F45" s="8">
        <v>6</v>
      </c>
      <c r="G45" s="8">
        <v>635</v>
      </c>
      <c r="H45" s="8">
        <v>0</v>
      </c>
      <c r="I45" s="8">
        <v>0</v>
      </c>
      <c r="J45" s="8">
        <v>0</v>
      </c>
      <c r="K45" s="8">
        <v>0</v>
      </c>
      <c r="L45" s="8">
        <v>0</v>
      </c>
      <c r="M45" s="8">
        <v>0</v>
      </c>
      <c r="N45" s="8">
        <v>0</v>
      </c>
      <c r="O45" s="8">
        <v>0</v>
      </c>
      <c r="P45" s="8">
        <v>0</v>
      </c>
      <c r="Q45" s="8">
        <v>0</v>
      </c>
      <c r="R45" s="8">
        <v>0</v>
      </c>
      <c r="S45" s="8">
        <v>0</v>
      </c>
      <c r="T45" s="8">
        <v>0</v>
      </c>
      <c r="U45" s="8">
        <v>0</v>
      </c>
      <c r="V45" s="8">
        <v>7</v>
      </c>
      <c r="W45" s="8">
        <v>720</v>
      </c>
      <c r="X45" s="8">
        <v>0</v>
      </c>
      <c r="Y45" s="8">
        <v>0</v>
      </c>
      <c r="Z45" s="8">
        <v>0</v>
      </c>
      <c r="AA45" s="8">
        <v>0</v>
      </c>
      <c r="AB45" s="8">
        <v>0</v>
      </c>
      <c r="AC45" s="8">
        <v>0</v>
      </c>
      <c r="AD45" s="2" t="s">
        <v>14</v>
      </c>
      <c r="AE45" s="2" t="s">
        <v>14</v>
      </c>
    </row>
    <row r="46" spans="1:31" ht="12.75" customHeight="1" hidden="1">
      <c r="A46" s="2" t="s">
        <v>2</v>
      </c>
      <c r="B46" s="2" t="s">
        <v>32</v>
      </c>
      <c r="C46" s="2" t="s">
        <v>30</v>
      </c>
      <c r="D46" s="8">
        <v>0</v>
      </c>
      <c r="E46" s="8">
        <v>0</v>
      </c>
      <c r="F46" s="8">
        <v>0</v>
      </c>
      <c r="G46" s="8">
        <v>0</v>
      </c>
      <c r="H46" s="8">
        <v>0</v>
      </c>
      <c r="I46" s="8">
        <v>0</v>
      </c>
      <c r="J46" s="8">
        <v>0</v>
      </c>
      <c r="K46" s="8">
        <v>0</v>
      </c>
      <c r="L46" s="8">
        <v>0</v>
      </c>
      <c r="M46" s="8">
        <v>0</v>
      </c>
      <c r="N46" s="8">
        <v>0</v>
      </c>
      <c r="O46" s="8">
        <v>0</v>
      </c>
      <c r="P46" s="8">
        <v>13</v>
      </c>
      <c r="Q46" s="8">
        <v>826</v>
      </c>
      <c r="R46" s="8">
        <v>0</v>
      </c>
      <c r="S46" s="8">
        <v>0</v>
      </c>
      <c r="T46" s="8">
        <v>0</v>
      </c>
      <c r="U46" s="8">
        <v>0</v>
      </c>
      <c r="V46" s="8">
        <v>0</v>
      </c>
      <c r="W46" s="8">
        <v>0</v>
      </c>
      <c r="X46" s="8">
        <v>0</v>
      </c>
      <c r="Y46" s="8">
        <v>0</v>
      </c>
      <c r="Z46" s="8">
        <v>0</v>
      </c>
      <c r="AA46" s="8">
        <v>0</v>
      </c>
      <c r="AB46" s="8">
        <v>0</v>
      </c>
      <c r="AC46" s="8">
        <v>0</v>
      </c>
      <c r="AD46" s="2" t="s">
        <v>14</v>
      </c>
      <c r="AE46" s="2" t="s">
        <v>14</v>
      </c>
    </row>
    <row r="47" spans="1:31" ht="12.75" customHeight="1" hidden="1">
      <c r="A47" s="2" t="s">
        <v>13</v>
      </c>
      <c r="B47" s="2" t="s">
        <v>32</v>
      </c>
      <c r="C47" s="2" t="s">
        <v>30</v>
      </c>
      <c r="D47" s="8">
        <v>0</v>
      </c>
      <c r="E47" s="8">
        <v>0</v>
      </c>
      <c r="F47" s="8">
        <v>0</v>
      </c>
      <c r="G47" s="8">
        <v>0</v>
      </c>
      <c r="H47" s="8">
        <v>0</v>
      </c>
      <c r="I47" s="8">
        <v>0</v>
      </c>
      <c r="J47" s="8">
        <v>0</v>
      </c>
      <c r="K47" s="8">
        <v>0</v>
      </c>
      <c r="L47" s="8">
        <v>6</v>
      </c>
      <c r="M47" s="8">
        <v>384</v>
      </c>
      <c r="N47" s="8">
        <v>0</v>
      </c>
      <c r="O47" s="8">
        <v>0</v>
      </c>
      <c r="P47" s="8">
        <v>0</v>
      </c>
      <c r="Q47" s="8">
        <v>0</v>
      </c>
      <c r="R47" s="8">
        <v>0</v>
      </c>
      <c r="S47" s="8">
        <v>0</v>
      </c>
      <c r="T47" s="8">
        <v>0</v>
      </c>
      <c r="U47" s="8">
        <v>0</v>
      </c>
      <c r="V47" s="8">
        <v>0</v>
      </c>
      <c r="W47" s="8">
        <v>0</v>
      </c>
      <c r="X47" s="8">
        <v>0</v>
      </c>
      <c r="Y47" s="8">
        <v>0</v>
      </c>
      <c r="Z47" s="8">
        <v>0</v>
      </c>
      <c r="AA47" s="8">
        <v>0</v>
      </c>
      <c r="AB47" s="8">
        <v>0</v>
      </c>
      <c r="AC47" s="8">
        <v>0</v>
      </c>
      <c r="AD47" s="2" t="s">
        <v>14</v>
      </c>
      <c r="AE47" s="2" t="s">
        <v>14</v>
      </c>
    </row>
    <row r="48" spans="1:31" ht="12.75" customHeight="1" hidden="1">
      <c r="A48" s="2" t="s">
        <v>38</v>
      </c>
      <c r="B48" s="2" t="s">
        <v>32</v>
      </c>
      <c r="C48" s="2" t="s">
        <v>30</v>
      </c>
      <c r="D48" s="8">
        <v>6</v>
      </c>
      <c r="E48" s="8">
        <v>189</v>
      </c>
      <c r="F48" s="8">
        <v>0</v>
      </c>
      <c r="G48" s="8">
        <v>0</v>
      </c>
      <c r="H48" s="8">
        <v>0</v>
      </c>
      <c r="I48" s="8">
        <v>0</v>
      </c>
      <c r="J48" s="9">
        <v>1075</v>
      </c>
      <c r="K48" s="10">
        <v>73500</v>
      </c>
      <c r="L48" s="9">
        <v>1285</v>
      </c>
      <c r="M48" s="10">
        <v>91000</v>
      </c>
      <c r="N48" s="9">
        <v>1748</v>
      </c>
      <c r="O48" s="10">
        <v>106122</v>
      </c>
      <c r="P48" s="9">
        <v>1406</v>
      </c>
      <c r="Q48" s="10">
        <v>103746</v>
      </c>
      <c r="R48" s="9">
        <v>1200</v>
      </c>
      <c r="S48" s="10">
        <v>92000</v>
      </c>
      <c r="T48" s="8">
        <v>637</v>
      </c>
      <c r="U48" s="10">
        <v>49000</v>
      </c>
      <c r="V48" s="8">
        <v>0</v>
      </c>
      <c r="W48" s="8">
        <v>0</v>
      </c>
      <c r="X48" s="8">
        <v>135</v>
      </c>
      <c r="Y48" s="10">
        <v>11250</v>
      </c>
      <c r="Z48" s="8">
        <v>0</v>
      </c>
      <c r="AA48" s="8">
        <v>0</v>
      </c>
      <c r="AB48" s="8">
        <v>0</v>
      </c>
      <c r="AC48" s="8">
        <v>0</v>
      </c>
      <c r="AD48" s="2" t="s">
        <v>14</v>
      </c>
      <c r="AE48" s="2" t="s">
        <v>14</v>
      </c>
    </row>
    <row r="49" spans="1:31" ht="12.75" customHeight="1" hidden="1">
      <c r="A49" s="2" t="s">
        <v>38</v>
      </c>
      <c r="B49" s="2" t="s">
        <v>27</v>
      </c>
      <c r="C49" s="2" t="s">
        <v>30</v>
      </c>
      <c r="D49" s="9">
        <v>1228</v>
      </c>
      <c r="E49" s="10">
        <v>85716</v>
      </c>
      <c r="F49" s="8">
        <v>954</v>
      </c>
      <c r="G49" s="10">
        <v>68353</v>
      </c>
      <c r="H49" s="8">
        <v>800</v>
      </c>
      <c r="I49" s="10">
        <v>56000</v>
      </c>
      <c r="J49" s="8">
        <v>250</v>
      </c>
      <c r="K49" s="10">
        <v>17500</v>
      </c>
      <c r="L49" s="8">
        <v>0</v>
      </c>
      <c r="M49" s="8">
        <v>0</v>
      </c>
      <c r="N49" s="8">
        <v>0</v>
      </c>
      <c r="O49" s="8">
        <v>0</v>
      </c>
      <c r="P49" s="8">
        <v>0</v>
      </c>
      <c r="Q49" s="8">
        <v>0</v>
      </c>
      <c r="R49" s="8">
        <v>98</v>
      </c>
      <c r="S49" s="10">
        <v>12000</v>
      </c>
      <c r="T49" s="8">
        <v>88</v>
      </c>
      <c r="U49" s="10">
        <v>7500</v>
      </c>
      <c r="V49" s="8">
        <v>691</v>
      </c>
      <c r="W49" s="10">
        <v>55727</v>
      </c>
      <c r="X49" s="8">
        <v>0</v>
      </c>
      <c r="Y49" s="8">
        <v>0</v>
      </c>
      <c r="Z49" s="8">
        <v>0</v>
      </c>
      <c r="AA49" s="8">
        <v>0</v>
      </c>
      <c r="AB49" s="8">
        <v>0</v>
      </c>
      <c r="AC49" s="8">
        <v>0</v>
      </c>
      <c r="AD49" s="2" t="s">
        <v>14</v>
      </c>
      <c r="AE49" s="2" t="s">
        <v>14</v>
      </c>
    </row>
    <row r="50" spans="1:31" ht="12.75" customHeight="1" hidden="1">
      <c r="A50" s="2" t="s">
        <v>33</v>
      </c>
      <c r="B50" s="2" t="s">
        <v>5</v>
      </c>
      <c r="C50" s="2" t="s">
        <v>30</v>
      </c>
      <c r="D50" s="9">
        <v>115060</v>
      </c>
      <c r="E50" s="10">
        <v>10664719</v>
      </c>
      <c r="F50" s="9">
        <v>109537</v>
      </c>
      <c r="G50" s="10">
        <v>13506416</v>
      </c>
      <c r="H50" s="9">
        <v>78652</v>
      </c>
      <c r="I50" s="10">
        <v>11742498</v>
      </c>
      <c r="J50" s="9">
        <v>65553</v>
      </c>
      <c r="K50" s="10">
        <v>8911236</v>
      </c>
      <c r="L50" s="9">
        <v>97328</v>
      </c>
      <c r="M50" s="10">
        <v>10208694</v>
      </c>
      <c r="N50" s="9">
        <v>79789</v>
      </c>
      <c r="O50" s="10">
        <v>7261618</v>
      </c>
      <c r="P50" s="9">
        <v>40543</v>
      </c>
      <c r="Q50" s="10">
        <v>4175566</v>
      </c>
      <c r="R50" s="9">
        <v>40249</v>
      </c>
      <c r="S50" s="10">
        <v>4052946</v>
      </c>
      <c r="T50" s="9">
        <v>52331</v>
      </c>
      <c r="U50" s="10">
        <v>4780262</v>
      </c>
      <c r="V50" s="9">
        <v>56627</v>
      </c>
      <c r="W50" s="10">
        <v>6022160</v>
      </c>
      <c r="X50" s="9">
        <v>50387</v>
      </c>
      <c r="Y50" s="10">
        <v>4162412</v>
      </c>
      <c r="Z50" s="9">
        <v>4986</v>
      </c>
      <c r="AA50" s="10">
        <v>392846</v>
      </c>
      <c r="AB50" s="9">
        <v>2441</v>
      </c>
      <c r="AC50" s="10">
        <v>230322</v>
      </c>
      <c r="AD50" s="8">
        <v>-51</v>
      </c>
      <c r="AE50" s="8">
        <v>-41</v>
      </c>
    </row>
    <row r="52" spans="1:20" ht="12.75" customHeight="1">
      <c r="A52" s="6" t="s">
        <v>8</v>
      </c>
      <c r="B52" s="4"/>
      <c r="C52" s="4"/>
      <c r="D52" s="4"/>
      <c r="E52" s="4"/>
      <c r="F52" s="4"/>
      <c r="G52" s="4"/>
      <c r="H52" s="4"/>
      <c r="I52" s="4"/>
      <c r="J52" s="4"/>
      <c r="K52" s="4"/>
      <c r="L52" s="4"/>
      <c r="M52" s="4"/>
      <c r="N52" s="4"/>
      <c r="O52" s="4"/>
      <c r="P52" s="4"/>
      <c r="Q52" s="4"/>
      <c r="R52" s="4"/>
      <c r="S52" s="4"/>
      <c r="T52" s="4"/>
    </row>
    <row r="53" spans="1:20" ht="12.75" customHeight="1">
      <c r="A53" s="6" t="s">
        <v>20</v>
      </c>
      <c r="B53" s="4"/>
      <c r="C53" s="4"/>
      <c r="D53" s="4"/>
      <c r="E53" s="4"/>
      <c r="F53" s="4"/>
      <c r="G53" s="4"/>
      <c r="H53" s="4"/>
      <c r="I53" s="4"/>
      <c r="J53" s="4"/>
      <c r="K53" s="4"/>
      <c r="L53" s="4"/>
      <c r="M53" s="4"/>
      <c r="N53" s="4"/>
      <c r="O53" s="4"/>
      <c r="P53" s="4"/>
      <c r="Q53" s="4"/>
      <c r="R53" s="4"/>
      <c r="S53" s="4"/>
      <c r="T53" s="4"/>
    </row>
    <row r="54" spans="1:20" ht="12.75" customHeight="1">
      <c r="A54" s="6" t="s">
        <v>15</v>
      </c>
      <c r="B54" s="4"/>
      <c r="C54" s="4"/>
      <c r="D54" s="4"/>
      <c r="E54" s="4"/>
      <c r="F54" s="4"/>
      <c r="G54" s="4"/>
      <c r="H54" s="4"/>
      <c r="I54" s="4"/>
      <c r="J54" s="4"/>
      <c r="K54" s="4"/>
      <c r="L54" s="4"/>
      <c r="M54" s="4"/>
      <c r="N54" s="4"/>
      <c r="O54" s="4"/>
      <c r="P54" s="4"/>
      <c r="Q54" s="4"/>
      <c r="R54" s="4"/>
      <c r="S54" s="4"/>
      <c r="T54" s="4"/>
    </row>
    <row r="55" spans="1:20" ht="12.75" customHeight="1">
      <c r="A55" s="6" t="s">
        <v>10</v>
      </c>
      <c r="B55" s="4"/>
      <c r="C55" s="4"/>
      <c r="D55" s="4"/>
      <c r="E55" s="4"/>
      <c r="F55" s="4"/>
      <c r="G55" s="4"/>
      <c r="H55" s="4"/>
      <c r="I55" s="4"/>
      <c r="J55" s="4"/>
      <c r="K55" s="4"/>
      <c r="L55" s="4"/>
      <c r="M55" s="4"/>
      <c r="N55" s="4"/>
      <c r="O55" s="4"/>
      <c r="P55" s="4"/>
      <c r="Q55" s="4"/>
      <c r="R55" s="4"/>
      <c r="S55" s="4"/>
      <c r="T55" s="4"/>
    </row>
    <row r="56" spans="1:20" ht="12.75" customHeight="1">
      <c r="A56" s="6" t="s">
        <v>31</v>
      </c>
      <c r="B56" s="4"/>
      <c r="C56" s="4"/>
      <c r="D56" s="4"/>
      <c r="E56" s="4"/>
      <c r="F56" s="4"/>
      <c r="G56" s="4"/>
      <c r="H56" s="4"/>
      <c r="I56" s="4"/>
      <c r="J56" s="4"/>
      <c r="K56" s="4"/>
      <c r="L56" s="4"/>
      <c r="M56" s="4"/>
      <c r="N56" s="4"/>
      <c r="O56" s="4"/>
      <c r="P56" s="4"/>
      <c r="Q56" s="4"/>
      <c r="R56" s="4"/>
      <c r="S56" s="4"/>
      <c r="T56" s="4"/>
    </row>
  </sheetData>
  <sheetProtection/>
  <mergeCells count="25">
    <mergeCell ref="A56:T56"/>
    <mergeCell ref="Z9:AA9"/>
    <mergeCell ref="AB9:AC9"/>
    <mergeCell ref="A52:T52"/>
    <mergeCell ref="A53:T53"/>
    <mergeCell ref="A54:T54"/>
    <mergeCell ref="A55:T55"/>
    <mergeCell ref="N9:O9"/>
    <mergeCell ref="P9:Q9"/>
    <mergeCell ref="R9:S9"/>
    <mergeCell ref="T9:U9"/>
    <mergeCell ref="V9:W9"/>
    <mergeCell ref="X9:Y9"/>
    <mergeCell ref="A7:L7"/>
    <mergeCell ref="D9:E9"/>
    <mergeCell ref="F9:G9"/>
    <mergeCell ref="H9:I9"/>
    <mergeCell ref="J9:K9"/>
    <mergeCell ref="L9:M9"/>
    <mergeCell ref="A1:L1"/>
    <mergeCell ref="A2:L2"/>
    <mergeCell ref="A3:L3"/>
    <mergeCell ref="A4:L4"/>
    <mergeCell ref="A5:L5"/>
    <mergeCell ref="A6:L6"/>
  </mergeCells>
  <printOptions/>
  <pageMargins left="0.75" right="0.75" top="1" bottom="1" header="0.5" footer="0.5"/>
  <pageSetup orientation="portrait" paperSize="9"/>
  <headerFooter alignWithMargins="0">
    <oddHeader>&amp;CPage: &amp;P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Matthew Allan</cp:lastModifiedBy>
  <dcterms:modified xsi:type="dcterms:W3CDTF">2024-03-08T22:04:54Z</dcterms:modified>
  <cp:category/>
  <cp:version/>
  <cp:contentType/>
  <cp:contentStatus/>
</cp:coreProperties>
</file>